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5 Прочие" sheetId="1" r:id="rId1"/>
    <sheet name="форма 3 ГКВ" sheetId="2" r:id="rId2"/>
  </sheets>
  <definedNames>
    <definedName name="_xlnm.Print_Titles" localSheetId="0">'форма 5 Прочие'!$11:$12</definedName>
  </definedNames>
  <calcPr fullCalcOnLoad="1"/>
</workbook>
</file>

<file path=xl/sharedStrings.xml><?xml version="1.0" encoding="utf-8"?>
<sst xmlns="http://schemas.openxmlformats.org/spreadsheetml/2006/main" count="337" uniqueCount="170">
  <si>
    <t xml:space="preserve">1. Опытные образцы аварийно-спасательной техники и оборудования, предназначенных для ликвидации последствий аварий на транс-портных средствах, перевозящих опасные грузы с учетом результатов исследований по созданию комплексной системы оказания помощи в ДТП.
2. Программы и методики проведения опытной эксплуатации комплексов аварийно-спасательной техники, инструмента и оборудования для оснащения подразделений служб, участвующих в ликвидации последствий дорожно-транспортных происшествий. 
3. Учебный видеофильм по основам организации эксплуатации аварийно-спасательной  техники и оборудования, предназначенных для ликвидации последствий аварий на транс-портных средствах, перевозящих опасные грузы.
4. Техническое задание на выполнение ОКР по доработке опытных образцов аварийно-спасательной техники и оборудования с учетом результатов опытной эксплуатации.
</t>
  </si>
  <si>
    <t>Мероприятия по внедрению моделей дорожно-транспортных происшествий с участием транспортных средств, перевозящих опасные грузы.</t>
  </si>
  <si>
    <t>Технический проект автоматизированной экспертной системы принятия решений во время ликвидации последствий дорожно-транспортных происшествий с участием транспортных средств, перевозящих опасные и особо опасные грузы.</t>
  </si>
  <si>
    <t>Общие технические требования к комплексам средств  пожаротушения.</t>
  </si>
  <si>
    <t xml:space="preserve">1. Предложения по внесению дополнений и изменений в  ФЗ «Об аварийно-спасательных службах и статусе спасателей».
2. Предложения по  внесению дополнений и изменений  в механизм  страхования ответственности при ДТП.
</t>
  </si>
  <si>
    <t xml:space="preserve">1. Общесистемное и специальное программное обеспечение и его установка на программно-технические комплексы АРМ стенда главного конструктора автоматизированной системы НЦУКС и системы ОКСИОН.
2. Специальное информационное обеспечение  баз и банков данных всех уровней управления.
</t>
  </si>
  <si>
    <r>
      <t xml:space="preserve"> Проект инструкции </t>
    </r>
    <r>
      <rPr>
        <sz val="8"/>
        <color indexed="8"/>
        <rFont val="Times New Roman"/>
        <family val="1"/>
      </rPr>
      <t>«</t>
    </r>
    <r>
      <rPr>
        <sz val="8"/>
        <rFont val="Times New Roman"/>
        <family val="1"/>
      </rPr>
      <t>Порядок проведения медицинских осмотров водителей автотранспортных средств</t>
    </r>
    <r>
      <rPr>
        <sz val="8"/>
        <color indexed="8"/>
        <rFont val="Times New Roman"/>
        <family val="1"/>
      </rPr>
      <t>».</t>
    </r>
    <r>
      <rPr>
        <sz val="8"/>
        <rFont val="Times New Roman"/>
        <family val="1"/>
      </rPr>
      <t>- Аналитическая записка «Расчеты по предполагаемому социально-экономическому эффекту выполненной  научно-исследовательской работы».</t>
    </r>
  </si>
  <si>
    <t xml:space="preserve">- Образцы изданной на электронном носителе обучающей программы по медицинской подготовке сотрудников служб, участвующих в ликвидации последствий дорожно-транспортных происшествий. Учебно – методические пособия по унифицированным методикам оказания первой медицинской помощи лицам, пострадавшим в результате дорожно -транспортных происшествий: - для сотрудников ГИБДД МВД России. - для спасателей МЧС России.  - для сотрудников противопожарной службы МЧС России. </t>
  </si>
  <si>
    <t xml:space="preserve"> Акт испытаний опытного образца программно-технического комплекса автоматизированной информационно-управляющей системы, медицинских учреждений, участвующих в ликвидации последствий дорожно-транспортных происшествий.- Проект приказа Минздравсоцразвития России «Об утверждении перечня технических средств, программного обеспечения и средств связи для оснащения  медицинских учреждений, оказывающих медицинскую помощь пострадавшим в дорожно-транспортных происшествиях».</t>
  </si>
  <si>
    <t>- Пояснительная записка и проект постановления Правительства Российской Федерации «О зонах ответственности медицинских учреждений по оказанию помощи лицам, пострадавшим в результате дорожно-транспортных происшествий, на федеральных автомобильных дорогах».- Проект методических рекомендаций по определению порядка формирования зон ответственности медицинских учреждений, в том числе алгоритма действия, по организации оказания медицинской помощи лицам, пострадавшим в дорожно-транспортных происшествиях, на федеральных автомобильных дорогах независимо от административно-территориального деления.</t>
  </si>
  <si>
    <t>Подготовлен пакет проектов законодательных и нормативных правовых актов по применению специальных технических средств и средств фото и видеофиксации для выявления правонарушений</t>
  </si>
  <si>
    <t>Изготовлена полиграфическая продукция (буклеты, раздаточные материалы), распространена агитационная продукция в рамках проводимых акций</t>
  </si>
  <si>
    <t>Разработан сценарий тематических телепередач по пропаганде культуры поведения участников дорожного движения</t>
  </si>
  <si>
    <t>Произведены информационно-пропагандистские телевизионные ролики, разработана концепция дизайна наружной социальной рекламы по теме БДД. Размещено не менее 60% тиража транспарант-перетяжек в городском центре Москвы.</t>
  </si>
  <si>
    <t>Проведены подготовительные работы по проведению слета( определено место проведения слета, количество участников, номенклатура и закупка реквизита для образовательной программы). Разработана обучающая программа слета.</t>
  </si>
  <si>
    <t>Разработано и изготовлено 132 тысячи световозвращающих приспособлений для дошкольников и учащихся младших классов и 201 тысяча упаковок для итих приспособлений.</t>
  </si>
  <si>
    <t>Приобретены специальные автомобили для приема экзаменов: грузовых - 7 штук, легковых -21 штука.</t>
  </si>
  <si>
    <t>Подготовлены предложения по изменению законодательства, проведен сравнительный анализ  нормативных правовых актов.</t>
  </si>
  <si>
    <t>На основе анализа нормативного правового регулирования финансирования мероприятий по ОБДД было разработано методическое пособие по определению объемов финансирования мероприятий по ОБДД.</t>
  </si>
  <si>
    <t>Разработан рекомендательный регламент и проект модельного регламента деятельности органов местного самоуправления, а также проведена апробация модельного регламента в пилотных регионах.</t>
  </si>
  <si>
    <t>Проведены специализированные обучающие семинары и конференции посвященные вопросам ОБДД.</t>
  </si>
  <si>
    <t>Оснащены городские эксплуатационные организации техникой для обслуживания технических средств ОБДД в количестве 15 автомобилей.</t>
  </si>
  <si>
    <t xml:space="preserve">Разработаны техническое задание на опытный образец (макет) системы, техническая документация на типовой  Комплекс Средств Автоматизации (КСА) подразделений дорожно-патрульной службы Госавтоинспекции, а также  произведена модернизация автоматизированных информационно-управляющих систем. </t>
  </si>
  <si>
    <t>Подготовлен проект нормативных правовых актов, регламентирующих порядок установки на улично-дорожной сети информационных табло для связи со службами МЧС и лечебными учреждениями.</t>
  </si>
  <si>
    <t>Подготовлены проекты нормативных правовых актов по практике эвакуации транспортных средств с мест ДТП.</t>
  </si>
  <si>
    <t>Разработана программа курса обучения и создание организационно-методических мероприятий по проведению обучения применению аппаратно-программных комплексов.</t>
  </si>
  <si>
    <t>Подготовлен и проведен специализированный и обучающий семинар и две целевые конференции в г Мосвке и г С-Петербурге.</t>
  </si>
  <si>
    <r>
      <t xml:space="preserve">- </t>
    </r>
    <r>
      <rPr>
        <sz val="8"/>
        <rFont val="Times New Roman"/>
        <family val="1"/>
      </rPr>
      <t>Проект приказа Минздравсоцразвития России «О разработке нормативно-правовых актов, определяющих порядок создания информационных баз данных показателей детского дорожно-транспортного травматизма».- Проект состава межведомственной Рабочей группы по реализации ФЦП "Повышение безопасности дорожного движения в 2006 - 2012 годах" «Разработка нормативно-правовых актов, определяющих порядок создания информационных баз данных показателей детского дорожно-транспортного травматизма». Положение о межведомственной Рабочей группе по разработке нормативно-правовых актов, определяющих порядок создания информационных баз данных показателей детского дорожно-транспортного травматизма. Проект методических рекомендаций: «Создание и сопровождение информационных баз данных показателей детского дорожно-транспортного травматизма».</t>
    </r>
  </si>
  <si>
    <t>- Проект приказа Минздравсоцразвития России «Об утверждении статистических форм учетно-отчетных документов по регистрации лиц, пострадавших в результате дорожно-транспортных происшествий».- Методические рекомендации по заполнению форм учетно-отчетных документов по регистрации лиц, пострадавших в результате дорожно-транспортных происшествий с показателями причин смертности и инвалидности</t>
  </si>
  <si>
    <t>- Акты испытаний (апробации) опытного образца специальной медицинской укладки для оснащения патрульных автомобилей и стационарных постов ГИБДД МВД России.- Пояснительная записка и проект приказа Минздравсоцразвития России «Об утверждении состава медицинской укладки для оснащения патрульных автомобилей и стационарных постов ГИБДД МВД России».</t>
  </si>
  <si>
    <t>Пояснительная записка и проект приказа Минздравсоцразвития России «О порядке 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помощи».</t>
  </si>
  <si>
    <t>Закуплены расходные материалы для материально-технического обеспечения центров обучения приемам оказания первой медицинской помощи лицам, пострадавшим в результате  дорожно-транспортных происшествий сотрудниками служб, участвующих в ликвидации последствий дорожно-транспортных происшествий для ГУЗ «Региональный центр медицины катастроф» г. Краснодар, ГУЗ «Территориальный центр медицины катастроф Ставропольского края» , ФГУ «ВЦМК» «Защита» Росздрава» на общую сумму 5855,579 тыс.рублей</t>
  </si>
  <si>
    <t>- Пояснительная записка и проект приказа Минздравсоцразвития России «Об организации подготовки преподавателей по обучению водителей, сотрудников служб, участвующих в ликвидации последствий дорожно-транспортных происшествий, приёмам оказания первой медицинской помощи лицам, пострадавшим в результате дорожно-транспортных происшествий» с приложением проекта «Табель оснащения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 оказания первой медицинской помощи лицам, пострадавшим в результате дорожно-транспортных происшествий». - Пояснительная записка и проект приказа Минздравсоцразвития России «О создании на базе ФГУ «ВЦМК «Защита» Росздрава»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приёмам оказания первой медицинской помощи лицам, пострадавшим в результате дорожно-транспортных происшест</t>
  </si>
  <si>
    <t xml:space="preserve">- Отчёт о разработке методических рекомендаций «Особенности оказания первой  медицинской  помощи при ДТП с наличием нескольких пострадавших (для водителей и сотрудников служб, участвующих  в ликвидации последствий дорожно-транспортных  происшествий)» - Методические рекомендации - «Особенности оказания первой  медицинской  помощи при ДТП с наличием нескольких пострадавших (для водителей и сотрудников служб, участвующих  в ликвидации последствий дорожно-транспортных  происшествий)» </t>
  </si>
  <si>
    <t>Все мероприятия реализованы в полном объеме. На оставшиеся, после проведения конкурса, средства были проведены дополнительные конкурсы, по тем позициям, где это было необходимо и целесообразно. Неиспользованные средства  возвращены в федеральный бюджет.</t>
  </si>
  <si>
    <t>Закуплено оборудование для материально-технического обеспечения диспетчерских пунктов  СПб ГУЗ «Городская станция скорой медицинской помощи» техническими средствами навигационной системы, позволяющей оперативно выбирать бригады (патрули) оперативных служб, ближайших к месту дорожно-транспортных происшествий, и прокладывать оптимальные маршруты их проезда к местам происшествий производились на конкурсной основе. Общая сумма закупленного оборудования – 2 000,0 тыс. рублей. Выполнены работы по разработке программного обеспечения и инсталляции на сумму – 1 938,3 тыс. рублей.</t>
  </si>
  <si>
    <t>Обеспечение бесперевойного функционирования системы управления Программой, исключающее потерю управляемости, неэффективное использование ресурсов и недостижения заявленных целей</t>
  </si>
  <si>
    <t>Начальник департамента</t>
  </si>
  <si>
    <t>ОБДД МВД России</t>
  </si>
  <si>
    <t>В.Н. Кирьянов</t>
  </si>
  <si>
    <t>Закуплено оборудование для материально-технического обеспечения лечебных учреждений (Ленинградская область, Нижегородская область, Республика Мордовия, г. Санкт-Петербург; Чувашская Республика) на конкурсной основе, в том числе: • Комплекты пневматических иммобилизационных шин (взрослых и детских), включающих 2 шины для фиксации костей нижних конечностей, 2 шины для фиксации костей верхних конечностей, 1 шина для фиксации голеностопного сустава• Вакуумные матрацы;• Дефимониторы с опциями кардиостимуляции, сатурации, измерения артериального давления, в защитном противоударном корпусе, и комплектующие к ним (одноразовые электроды для стимуляции, дефибрилляции, мониторирования) ;• Наркозно-дыхательные аппараты (РО-9).</t>
  </si>
  <si>
    <t>- Проект создания системы интерактивного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происшествий.- Проект структуры организации методического обеспечения и функционирования центров интерактивного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происшествий.- Проекты программ интерактивного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происшествий.- Аналитическая записка «Расчеты по предполагаемому социально-экономическому эффекту выполненной  разработки».</t>
  </si>
  <si>
    <t xml:space="preserve">- Инструкция по эксплуатации программных средств, обеспечивающих функционирование на федеральном уровне центра дистанционного обучения оказанию первой медицинской помощи и работу пользователей. - Программа, обеспечивающая функционирование на федеральном уровне центра дистанционного обучения оказанию первой медицинской помощи. </t>
  </si>
  <si>
    <t>- Аналитический отчет «Основные принципы организации информационного взаимодействия медицинских учреждений, участвующих в ликвидации последствий дорожно-транспортных происшествий».- Проект концепции «Информационное взаимодействие медицинских учреждений, участвующих в ликвидации последствий дорожно-транспортных происшествий».</t>
  </si>
  <si>
    <t>Форма № 3</t>
  </si>
  <si>
    <t>Перечень выполненных (выполняемых) инвестиционных проектов, их финансирование в 2006 году в рамках реализации</t>
  </si>
  <si>
    <t>федеральной целевой программы (подпрограммы)</t>
  </si>
  <si>
    <t>(наименование федеральной целевой программы (подпрограммы), государственный заказчик)</t>
  </si>
  <si>
    <t>(в ценах 2006 года)</t>
  </si>
  <si>
    <t>Наименование инвестиционных проектов, с указанием  источников финансирования (федеральный бюджет, бюджет субъекта Российской Федерации, внебюджетные источники)</t>
  </si>
  <si>
    <t>Предусмотрено в отчетном году по программе</t>
  </si>
  <si>
    <t>Фактическое поступление средств на реализацию мероприятий программы (подпрограммы)          за отчетный период</t>
  </si>
  <si>
    <t>Фактически использовано средств на реализацию мероприятий программы (подпрограммы)                             за отчетный период</t>
  </si>
  <si>
    <r>
      <t xml:space="preserve">Срок ввода (завершения работ) по программе,   </t>
    </r>
    <r>
      <rPr>
        <sz val="9"/>
        <rFont val="Times New Roman"/>
        <family val="1"/>
      </rPr>
      <t>остаточная стоимость (для строек и объектов)</t>
    </r>
  </si>
  <si>
    <t>Результаты реализации (выполненных работ)  за отчетный период</t>
  </si>
  <si>
    <t>I</t>
  </si>
  <si>
    <t>Мероприятия предусмотренные в бюджетной заявке</t>
  </si>
  <si>
    <t>Реконструкция федерального центра оперативного управления и специальных мероприятий в г. Москве</t>
  </si>
  <si>
    <t>Реконструкция федерального учебного центра подготовки и переподготовки сотрудников Госавтоинспекции (Московская область)</t>
  </si>
  <si>
    <t>Оснащение техническими комплексами подразделений, осуществляющих  контрольные и надзорные функции в области обеспечения безопасности дорожного движения:</t>
  </si>
  <si>
    <t>комплексами видеофиксации нарушений Правил дорожного движения Российской Федерации (не менее 9600 комплексов)</t>
  </si>
  <si>
    <t>специальным транспортом, оборудованным средствами контроля и выявления правонарушений (не менее 7200 автомобилей)</t>
  </si>
  <si>
    <t xml:space="preserve">техническими комплексами для приема экзаменов у кандидатов в водители (не менее 1800 комплексов) </t>
  </si>
  <si>
    <t>Модернизация АСУД и  светофорных объектов (оснащение светодиодными светофорами, современными управляющими контроллерами, экологическими датчиками, детекторами транспорта, табло обратного отсчета времени  разрешающего сигнала, дополнительными звуковыми сопровождающими устройствами, современным программным обеспечением, а также техническое переоснащение центральных управляющих пунктов АСУД линиями связи, аппаратурой для связи с периферийными объектами, налаживание радиоканала)</t>
  </si>
  <si>
    <t>Обустройство наиболее опасных участков улично-дорожной сети дорожными ограждениями (не менее 850 км.)</t>
  </si>
  <si>
    <t>Создание системы маршрутного ориентирования участников дорожного движения (установка ен менее 93800 дорожных знаков)</t>
  </si>
  <si>
    <t xml:space="preserve">Оснащение подразделений Госавтоинспекции субъектов Российской Федерации 100 передвижными лабораториями для контроля за эксплуатационным состоянием улично-дорожной сети городов </t>
  </si>
  <si>
    <t>Оснащение подразделений дорожно-патрульной службы аппаратно-программными комплексами, позволяющими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</si>
  <si>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II</t>
  </si>
  <si>
    <t>Мероприятия в дополнение к бюджетной заявке</t>
  </si>
  <si>
    <t>III</t>
  </si>
  <si>
    <t>Всего по мероприятиям (только федеральный бюджет)</t>
  </si>
  <si>
    <t>IV</t>
  </si>
  <si>
    <t>Нераспределенный остаток средств федерального бюджета                  ( только федеральный бюджет)</t>
  </si>
  <si>
    <t xml:space="preserve"> № пп.</t>
  </si>
  <si>
    <t>"Повышение безопасности дорожного движения в 2006 - 2012 годах", Министерство внутренних дел Российской Федерации</t>
  </si>
  <si>
    <t>Перечень выполненных (выполняемых) мероприятий (работ), финансируемых по направлению "прочие нужды" в 2006 году в рамках реализации федеральной целевой программы (подпрограммы)</t>
  </si>
  <si>
    <t>Разработка предложений по внесению изменений в нормативно-технические документы, регламентирующие применение устройств автоматической фиксации нарушений Правил дорожного движения Российской Федерации</t>
  </si>
  <si>
    <t>Проведение широкомасштабных акций "Внимание - дети!", "Внимание – пешеход!", "Вежливый водитель", "Зебра" и 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</si>
  <si>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 федеральных каналах)</t>
  </si>
  <si>
    <t>Создание видео- и телевизионной информационно-пропагандистской продукции, организация тематической наружной социальной рекламы (баннеры, перетяжки), а также размещение материалов в средствах массовой информации, общественном транспорте, кинотеатрах и т.д.</t>
  </si>
  <si>
    <t>Проведение межгосударственных слетов юных инспекторов движения государств - участников СНГ</t>
  </si>
  <si>
    <t>Изготовление и распространение световозвращающих  приспособлений в среде дошкольников и учащихся младших классов</t>
  </si>
  <si>
    <t>Приобретение специальных  грузовых (564) и легковых (1833) автомобилей для приема экзаменов</t>
  </si>
  <si>
    <t>Подготовка предложений по изменению законодательства в части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транспортных средств и пешеходов в городах</t>
  </si>
  <si>
    <t>Разработка методического пособия по определению объемов финансирования мероприятий по организации и обеспечению безопасности движения транспортных средств и пешеходов местными органами исполнительной власти</t>
  </si>
  <si>
    <t>Разработка рекомендательного регламента деятельности органов местного самоуправления, связанной с организацией движения транспортных средств и пешеходов в городах</t>
  </si>
  <si>
    <t xml:space="preserve">Проведение специализированных обучающих семинаров и конференций, посвященных вопросам  организации движения и дорожной инспекции </t>
  </si>
  <si>
    <t>Оснащение городских эксплуатационных организаций на конкурсной основе техникой для обслуживания технических средств организации дорожного движения</t>
  </si>
  <si>
    <t>Осуществление организационных и технических мероприятий по внедрению в подразделениях дорожно-патрульной службы Госавтоинспекции 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</si>
  <si>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Подготовка проектов нормативных правовых актов, регламентирующих порядок установки на улично-дорожной сети информационных табло (знаков) с указанием местонахождения и способа связи со службами ликвидации последствий дорожно-транспортных происшествий и лечебными учреждениями</t>
  </si>
  <si>
    <t xml:space="preserve">Подготовка проектов нормативных правовых актов и соответствующих регламентов по организации эвакуации транспортных средств с мест дорожно-транспортных происшествий, а также неисправных и создающих помехи для дорожного движения и проведению этой работы подразделениями дорожно-патрульной службы </t>
  </si>
  <si>
    <t>Организационно-методическое обеспечение применения подразделениями дорожно-патрульной службы Госавтоинспекции аппаратно-программных комплексов, позволяющих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</si>
  <si>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 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</si>
  <si>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Проведение специализированных обучающих семинаров и целевых конференций, посвященных подходам и методам снижения влияния факторов аварийности, направлениям и мерам профилактики дорожно-транспортных происшествий и снижения тяжести их последствий</t>
  </si>
  <si>
    <t>Текущее управление Программой (содержание федерального государственного учреждения «Дирекция по управлению федеральной целевой программой  «Повышение безопасности дорожного движения в 2006 - 2012 годах»)</t>
  </si>
  <si>
    <t>Организационное, материально-техническое и финансовое обеспечение координации в области обеспечения безопасности дорожного движения, а также международного сотрудничество в этой области</t>
  </si>
  <si>
    <t>Подготовка предложений по внесению изменений в законодательство в части, касающейся ответственности должностных и юридических лиц за непринятие мер по организации движения транспорта и пешеходов в населенных пунктах, предусмотренных нормативными правовыми актами, санкций за правонарушения в области дорожного движения с учетом степени их общественной опасности, а также административной ответственности водителей за систематические нарушения Правил дорожного движения Российской Федерации, ответственности владельцев транспортных средств за правонарушения с участием принадлежащих им транспортных средств</t>
  </si>
  <si>
    <t>Форма № 5</t>
  </si>
  <si>
    <t>в том числе: из федерального бюджета</t>
  </si>
  <si>
    <t xml:space="preserve">из бюджета субъекта Российской Федерации </t>
  </si>
  <si>
    <t>Федеральное дорожное агенство</t>
  </si>
  <si>
    <t>Разработка нормативных правовых актов и организационно-методических рекомендаций, обеспечивающих внедрение  программ подготовки и переподготовки водителей транспортных средств различных категорий и подкатегорий</t>
  </si>
  <si>
    <t>Разработка порядка подготовки водителей из числа лиц с ограниченными двигательными способностями и допуска их к сдаче квалификационных экзаменов и соответствующего методического обеспечения</t>
  </si>
  <si>
    <t>Разработка типовых положений об образовательном учреждении, осуществляющем подготовку и переподготовку водителей транспортных средств, об автодромах для обучения навыкам вождения и приема квалификационных экзаменов, а также о порядке обучения и повышения квалификации специалистов по подготовке водителей транспортных средств</t>
  </si>
  <si>
    <t>Разработка нормативных актов, обеспечивающих формирование  и функционирование системы обучения безопасному поведению и профилактике детского дорожно-транспортного травматизма</t>
  </si>
  <si>
    <t>Издание научно-методических материалов, программ, печатных и электронных учебных пособий для учреждений дошкольного образования и общеобразовательных учреждений системы дополнительного образования детей (обеспечение 150 тыс. образовательных учреждений пилотными комплектами учебных пособий, программ)</t>
  </si>
  <si>
    <t xml:space="preserve">Проведение всероссийских массовых мероприятий с детьми (конкурсы-фестивали  "Безопасное колесо", профильные смены активистов отрядов Юных инспекторов движения, автопробеги 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 </t>
  </si>
  <si>
    <t>Мониторинг профилактики детского дорожно-транспортного травматизма в образовательных учреждениях</t>
  </si>
  <si>
    <t>Федеральное агентство по образованию</t>
  </si>
  <si>
    <t>Министерство внутренних дел Российской Федерации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</si>
  <si>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</si>
  <si>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Федеральное агентство по здравоохранению и социальному развитию</t>
  </si>
  <si>
    <t>Организация сбора сведений о ликвидации последствий дорожно-транспортных происшествий на федеральных автомобильных дорогах  с формированием автоматизированной базы исходных данных</t>
  </si>
  <si>
    <t>Внедрение программного обеспечения и сопровождение комплекса мультимедийных средств обучения технологии спасения лиц, пострадавших в результате дорожно-транспортных происшествий</t>
  </si>
  <si>
    <t>Организационное и техническое обеспечение информационно-образовательного портала по современным формам, методам и приемам спасения пострадавших в дорожно-транспортных происшествиях</t>
  </si>
  <si>
    <t>Осуществление организационных и технических мероприятий по оснащению техническими средствами  узлов связи в 87 главных управлениях и 6 региональных центрах МЧС России для внедрения единого федерального телефонного номера вызова соответствующих служб на место дорожно-транспортного происшествия</t>
  </si>
  <si>
    <t>Сбор данных по применению различных систем обнаружения и оповещения о дорожно-транспортных происшествиях</t>
  </si>
  <si>
    <t>Проведение натурных экспериментов по разборке транспортных средств, деблокированию и извлечению лиц, пострадавших в результате дорожно-транспортных происшествий</t>
  </si>
  <si>
    <t>Внедрение в действие регламента выполнения спасательных работ на месте дорожно-транспортного происшествия</t>
  </si>
  <si>
    <t xml:space="preserve">Организационное и техническое обеспечение процесса обучения современным способам оказания помощи лицам, пострадавшим в результате дорожно-транспортных происшествий </t>
  </si>
  <si>
    <t xml:space="preserve">Внедрение в подразделениях служб, участвующих в ликвидации последствий дорожно-транспортных происшествий современных образцов аварийно-спасательной техники </t>
  </si>
  <si>
    <t>Организационно-техническое обеспечение  федеральных аварийно-спасательных формирований</t>
  </si>
  <si>
    <t>Апробация моделей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</si>
  <si>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Внедрение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</si>
  <si>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требований по оснащению автомобильного транспорта средствами пожаротушения</t>
  </si>
  <si>
    <t>Подготовка проектов нормативных правовых актов, регламентирующих порядок компенсации аварийным службам затрат на выполнение мероприятий по ликвидации последствий дорожно-транспортных происшествий</t>
  </si>
  <si>
    <t>Внедрение системы сбора информации об объектах инфраструктуры, связанных с оказанием помощи лицам, пострадавшим в результате дорожно-транспортных происшествий, вдоль  автомобильных дорог федерального и регионального значения</t>
  </si>
  <si>
    <t xml:space="preserve">Разработка порядка медицинских осмотров кандидатов в водители и водителей транспортных средств и определение переодичности их проведения, а также разработка порядка прекращения права управления транспортным средством при наличии у водителей соответствующих медицинских противопоказаний </t>
  </si>
  <si>
    <t>Разработка и издание учебно-методических пособий и обучающих программ по 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дорожно-транспорных происшествий</t>
  </si>
  <si>
    <t>Техническое оснащение медицинских учреждений, обеспечивающее функционирование автоматизированной информационно-управляющей системы, интегрированной с Единой государственной системой предупреждения и ликвидации чрезвычайных ситуаций</t>
  </si>
  <si>
    <t>Разработка методических материалов, определяющих порядок формирования зон ответственности медицинских учреждений по оказанию помощи лицам, пострадавшим в результате дорожно-транспортных происшествий, на федеральных автомобильных дорогах независимо от административно-территориального деления</t>
  </si>
  <si>
    <t>Разработка нормативных правовых актов, определяющих порядок создания информационных баз данных  показателей  детского дорожно-транспортного  травматизма</t>
  </si>
  <si>
    <t>Методическое обеспечение систематизации причин смертности и инвалидизации лиц, пострадавших в результате дорожно-транспортных происшествий</t>
  </si>
  <si>
    <t>Разработка регламентов оказания медицинской помощи лицам, пострадавшим в результате дорожно-транспортных происшествий , на месте дорожно-транспортного происшествия</t>
  </si>
  <si>
    <t>Апробация и внедрение специальных медицинских укладок для оснащения патрульных автомобилей и стационарных постов дорожно-патрульной службы Госавтоинспекции, вертолетов, участвующих в эвакуации лиц, пострадавших в результате дорожно-транспортных происшествий, а также аптечек для автотранспортных средств различных типов и инструкций по их применению</t>
  </si>
  <si>
    <t>Подготовка проектов нормативных правовых актов по вопросам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</si>
  <si>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Материально-техническое обеспечение центров обучения приемам оказания первой медицинской помощи лицам, пострадавшим в результате дорожно-транспортных происшествий, сотрудниками служб, участвующих в ликвидации последствий дорожно-транспортных происшествий (Мурманская, Свердловская области, пермский край и Южный федеральный округ)</t>
  </si>
  <si>
    <t>Организационное, нормативно-методическое и техническое обеспечение работ по созданию на базе Института проблем медицины катастроф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</si>
  <si>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Материально-техническое обеспечение диспетчерских пунктов техническими средствами навигационной системы, позволяющей  оперативно выбирать бригады (патрули) оперативных служб, ближайших к месту дорожно-транспортных происшествий, и прокладывать оптимальные маршруты их проезда к местам происшествий</t>
  </si>
  <si>
    <t>Материально-техническое обеспечение лечебных учреждений, оказывающих экстренную медицинскую помощь лицам, пострадавшим в результате дорожно-транспортных происшествий</t>
  </si>
  <si>
    <t xml:space="preserve">Организационное, методическое и техническое обеспечение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поддержание его функционирования и обновление баз данных </t>
  </si>
  <si>
    <t>"Повышение безопасности дорожного движения в 2006-2012 годах"</t>
  </si>
  <si>
    <t xml:space="preserve"> государственный заказчик-координатор: Министерство внутренних дел российской Федерации</t>
  </si>
  <si>
    <t>Всего по мероприятиям ФЦП "Повышение безопасности дорожного движения в 2006-2012 годах" (только федеральный бюджет)</t>
  </si>
  <si>
    <t>Нераспределенный остаток средств федерального бюджета по мероприятиям ФЦП "Повышение безопасности дорожного движения в 2006-2012 годах" ( только федеральный бюджет)</t>
  </si>
  <si>
    <t>Срок завершения мероприятий (работ) по программе (подпрограмме)</t>
  </si>
  <si>
    <t>Разработка программных средств для организации центра дистанционного обучения оказанию первой медицинской помощи на федеральном уровне</t>
  </si>
  <si>
    <r>
      <t>Разработк</t>
    </r>
    <r>
      <rPr>
        <b/>
        <sz val="9"/>
        <rFont val="Times New Roman"/>
        <family val="1"/>
      </rPr>
      <t xml:space="preserve">а </t>
    </r>
    <r>
      <rPr>
        <sz val="9"/>
        <rFont val="Times New Roman"/>
        <family val="1"/>
      </rPr>
      <t>принципов организации информационного взаимодействия медицинских учреждений, участвующих в ликвидации последствий  ДТП</t>
    </r>
  </si>
  <si>
    <t>Разработка методических рекомендаций "Особенности оказания первой медицинской помощи при ДТП с наличием нескольких пострадавших (для водителей и сотрудников служб, участвующих в ликвидации последствий ДТП)</t>
  </si>
  <si>
    <t xml:space="preserve">1. Исследования информационной модели ДТП с возможностью ведения анализа и статистической обработки информации в НЦУКС в реальном режиме времени, организация сбора исходных данных  о ликвидации последствий дорожно-транспортных происшест¬вий на федеральных автомобильных дорогах в субъектах РФ, формирование факто-логической базы данных на примере субъектов РФ (Московской и Ростовской областей), расположенных в пределах федеральных автотрасс М-4 и М-10.
2. Технические требования МЧС России к показателям автоматизированных баз данных по ликвидации последствий ДТП
</t>
  </si>
  <si>
    <t>Тираж диска мультимедийной энциклопедии по оказанию помощи пострадавшим в ДТП.</t>
  </si>
  <si>
    <t xml:space="preserve">1. Сбор, обобщение и формализация информации для размещения на образовательном портале. 
2. Создание и организация опытной эксплуатации образовательного портала
</t>
  </si>
  <si>
    <t>Методические пособия для школьников.</t>
  </si>
  <si>
    <t>Обоснования и Проект нормативных правовых актов, обеспечивающих внедрение программ подготовки и переподготовки водителей транспортных средств различных категорий и подкатегорий, объем 1,5 п.л. (Тираж– 500 экз.) и электронный носитель –2шт. CD-ROM; Методические рекомендации по внедрению примерных программ подготовки и переподготовки водителей транспортных средств различных категорий и подкатегорий: «Организация экспертизы образовательных учреждений, осуществляющих подготовку и переподготовку водителей транспортных средств различных категорий и подкатегорий при их лицензировании», объем 2,0 п.л. (Тираж 500 экз.) и электронный носитель –2шт. CD-ROM;</t>
  </si>
  <si>
    <t>Учебные планы и программы для подготовки водителей из числа лиц с ограниченными двигательными способностями в образовательных учреждениях профессионального образования, объем 2,0 п.л. (Тираж- 2 экз. сигнальный) Методические рекомендации для преподавателей и мастеров-инструкторов (мастеров производственного обучения) по подготовке водителей из числа лиц с ограниченными двигательными способностями и допуска их к сдаче квалификационных экзаменов, объем 2,0 п.л. (Тираж- 500 экз.) и электронный носитель –2шт. CD-ROM;Рекомендации по созданию системы очно-заочной формы (включая дистанционное) обучения водителей из числа лиц с ограниченными двигательными способностями, Аналитический отчет – объем 5,0 п.л. (Тираж- 500 экз.) и электронный носитель –2шт. CD-ROM;</t>
  </si>
  <si>
    <t>Проект Типового положения об образовательном учреждении, осуществляющего подготовку и переподготовку водителей транспортных средств, объем 1,5 п.л. (Тираж- 2 экз. сигнальный) и электронный носитель –2шт. CD-ROM;Сборник организационно-методической документации по функционированию образовательных учреждений, осуществляющих подготовку и переподготовку водителей транспортных средств, Аналитический отчет, объем 6,0 п.л. (Тираж- 500 экз.) и электронный носитель –2шт. CD-ROM;</t>
  </si>
  <si>
    <t>Проект технического задания и концепции федерального закона «О внесении изменений в некоторые федеральные законы в части, касающейся безопасности дорожного движения и профилактики детского дорожно-транспортного травматизма», объем 1,0 п.л. (Тираж- 3 экз. сигнальный) и электронный носитель –3шт. CD-ROM; Проект нормативных правовых актовп, регламентирующих обязательность применения в производстве детской одежды светоотражающих элементов;, объем 1,0 п.л. (Тираж- 3 экз. сигнальный) и электронный носитель –2шт. CD-ROM; Проект нормативных правовых актов,регламентирующих вопросы обучения и воспитания законопослушных участников дорожного движения в системе образования объем 1,0 п.л. (Тираж- 3 экз. сигнальный) и электронный носитель –3шт. CD-ROM; Методические рекомендации для органов управления образованием и образовательных учреждений по формированию и функционированию системы обучения безопасному поведению и профилактике детского дорожно-транспортного травматизма, Аналитический отчет – объем 1,0 п.л. (Тираж- 500 экз.) и электронный носитель –3шт. CD-ROM;</t>
  </si>
  <si>
    <t>Содержательный отчет о ходе и результатах организации мероприятия, включающий: программу мероприятий объем 0,3 п.л. (Тираж- 2 экз.) 10 фотографий и видеофильм с отчетом о профильной смене. Содержательный отчет о ходе и результатах организации мероприятия, включающий: программу проведения мероприятия объем 0,3 п.л. (Тираж- 2 экз.) и электронный носитель – CD-ROM (Тираж- 2 экз.), аналитическую записку объем 0,5 п.л. (Тираж- 2 экз.) и электронный носитель – 2шт. CD-ROM, протоколы соревнований, список участников и победителей, 10 фотографий и видеофильм с отчетом о чемпионате;Содержательный отчет о ходе и результатах организации мероприятия, включающий: положение о конкурсе объем 0,3 п.л. (Тираж- 2 экз.) и электронный носитель – 2шт. CD-ROM, программу мероприятий, аналитическую записку объем 0,5 п.л. (Тираж- 2 экз.) и электронный носитель – 2шт. CD-ROM, протоколы конкурса, список участников и членов жюри,</t>
  </si>
  <si>
    <t xml:space="preserve">Проведен анализ существующей координации обеспечения БДД, разработан регламент организационного обеспечения координации в области ОБДД и регламент финансового обеспечения взаимодействия МВД России с органами исполнительной власти зарубежных стран. </t>
  </si>
  <si>
    <t>Проведен анализ практики привлечения к административной ответственности участников дорожного движения всех уровней</t>
  </si>
  <si>
    <t>Наименование мероприятий (работ) по направлению "прочие нужды" с указанием  источников финансирования (федеральный бюджет, бюджет субъекта Российской Федерации, внебюджетные источники) *)</t>
  </si>
  <si>
    <t>*) внебюджетные источники не планировались и не поступали</t>
  </si>
  <si>
    <t>План мониторинга (системы показателей эффективности работы) образовательных учреждений различных типов и видов по профилактике детского дорожно-транспортного травматизма, объем 2,0 п.л. (Тираж- 2 экз.) и электронный носитель – 2шт. CD-ROM, в т.ч. оригинал макет вопросников, анкет, анализ системы показателей эффективности работы образовательных учреждений различных типов и видов по профилактике детского дорожно-транспортного травматизма, электронный носитель – 2шт. CD-ROM, Аналитический отчет, объем 4,0 п.л. (Тираж- 2 экз. сигнальный) и электронный носитель – 2шт. CD-ROM;</t>
  </si>
  <si>
    <t xml:space="preserve">1. Разработка методических рекомендаций и рабочего проекта (типового проекта) на создание в Московской области пилотной зоны по внедрению единого федерального теле-фонного номера.
2. Создание и организация опытной эксплуатации на базе 2-х территориальных органов МЧС России пилотной зоны по внедрению единого федерального телефонного номера.
</t>
  </si>
  <si>
    <t xml:space="preserve">1. Анализ возможностей и обобщение информационных показателей баз данных, протоколов обмена в части информационных ресурсов МЧС РФ, подразделений скорой меди-цинской помощи, МВД РФ, и др. экстренных служб, используемых ими для обнаружения, организации совместного реагирования и оповещения о дорожно-транспортных проис-шествиях с учетом НЦУКС, ЕДДС «01» и ОКСИОН.
2. Анализ информационных и технологических ресурсов операторов связи, участников дорожного движения, используемых для оповещения экстренных служб и участников до-рожного движения об угрозах ЧС и дорожно-транспортных происшествиях с учетом ЕДДС «01», ФИЦ ОКСИОН.
</t>
  </si>
  <si>
    <t>Проведение натурных экспериментов в соответствии с результатами исследований по созданию вероятностной модели автомобиля – участника ДТП по отработке технологий выполнения аварийно – спасательных работ при ДТП.</t>
  </si>
  <si>
    <t xml:space="preserve">1. Аналитический отчет по опыту выполнения спасательных работ при ДТП с использованием различных комплексов техники и оборудования.
2. Проект Наставления для личного состава аварийно – спасательных формирований.
3. Проект Руководства по организации, управлению и взаимодействию при выполнении спасательных работ на месте ДТП.
</t>
  </si>
  <si>
    <t xml:space="preserve">1. Технические требования к учебно-тренировочным комплексам для подготовки спасателей.
2. Проектно-сметная и разрешительная документация на строительство учебно-тренировочного комплекса для подготовки спасателей на базе 179 Спасательного Центра
</t>
  </si>
  <si>
    <t xml:space="preserve">1. Комплекты аварийно-спасательной  техники на базе аварийно-спасательных машин легкого и среднего типа для оснащения подразделений служб, участвующих в ликвидации последствий дорожно-транспортных происшествий (РКД в согласованном объеме), опытные образцы).
2. Программы и методики проведения опытной эксплуатации комплектов аварийно-спасательной  техники для оснащения подразделений служб, участвующих в ликвидации последствий дорожно-транспортных происшествий. 
3. Учебный видеофильм по основам организации эксплуатации аварийно-спасательной  техники.
4. Техническое задание на выполнение ОКР по доработке опытных образцов КАСТ ДТП с учетом результатов опытной эксплуатации.
5. Опытный образец многоцелевой аварийно-спасательной машины. Руководство по проведению опытной эксплуатации.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</si>
</sst>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0"/>
    <numFmt numFmtId="183" formatCode="000000"/>
  </numFmts>
  <fonts count="1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u val="single"/>
      <sz val="10"/>
      <name val="Arial Cyr"/>
      <family val="0"/>
    </font>
    <font>
      <b/>
      <sz val="10"/>
      <name val="Arial Cyr"/>
      <family val="0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3" xfId="0" applyFont="1" applyFill="1" applyBorder="1" applyAlignment="1">
      <alignment horizontal="left" vertical="center" wrapText="1"/>
    </xf>
    <xf numFmtId="3" fontId="0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/>
    </xf>
    <xf numFmtId="3" fontId="6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180" fontId="0" fillId="0" borderId="1" xfId="0" applyNumberFormat="1" applyFont="1" applyFill="1" applyBorder="1" applyAlignment="1">
      <alignment horizontal="center" vertical="center"/>
    </xf>
    <xf numFmtId="180" fontId="10" fillId="0" borderId="1" xfId="0" applyNumberFormat="1" applyFont="1" applyFill="1" applyBorder="1" applyAlignment="1">
      <alignment horizontal="center" vertical="center"/>
    </xf>
    <xf numFmtId="180" fontId="1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/>
    </xf>
    <xf numFmtId="0" fontId="0" fillId="0" borderId="4" xfId="0" applyBorder="1" applyAlignment="1">
      <alignment/>
    </xf>
    <xf numFmtId="180" fontId="13" fillId="0" borderId="1" xfId="0" applyNumberFormat="1" applyFont="1" applyBorder="1" applyAlignment="1">
      <alignment horizontal="center" vertical="center"/>
    </xf>
    <xf numFmtId="180" fontId="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80" fontId="0" fillId="2" borderId="1" xfId="0" applyNumberFormat="1" applyFill="1" applyBorder="1" applyAlignment="1">
      <alignment horizontal="center" vertical="center"/>
    </xf>
    <xf numFmtId="180" fontId="0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80" fontId="7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/>
    </xf>
    <xf numFmtId="3" fontId="6" fillId="0" borderId="1" xfId="0" applyNumberFormat="1" applyFont="1" applyFill="1" applyBorder="1" applyAlignment="1">
      <alignment horizontal="center" vertical="top" wrapText="1"/>
    </xf>
    <xf numFmtId="180" fontId="13" fillId="0" borderId="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80" fontId="3" fillId="0" borderId="1" xfId="0" applyNumberFormat="1" applyFont="1" applyBorder="1" applyAlignment="1">
      <alignment horizontal="center" vertical="top" wrapText="1"/>
    </xf>
    <xf numFmtId="180" fontId="0" fillId="2" borderId="1" xfId="0" applyNumberFormat="1" applyFont="1" applyFill="1" applyBorder="1" applyAlignment="1">
      <alignment horizontal="center" vertical="center"/>
    </xf>
    <xf numFmtId="180" fontId="11" fillId="0" borderId="1" xfId="0" applyNumberFormat="1" applyFont="1" applyBorder="1" applyAlignment="1">
      <alignment horizontal="center" vertical="top" wrapText="1"/>
    </xf>
    <xf numFmtId="180" fontId="11" fillId="0" borderId="1" xfId="0" applyNumberFormat="1" applyFont="1" applyBorder="1" applyAlignment="1">
      <alignment vertical="top" wrapText="1"/>
    </xf>
    <xf numFmtId="180" fontId="0" fillId="0" borderId="1" xfId="0" applyNumberFormat="1" applyBorder="1" applyAlignment="1">
      <alignment/>
    </xf>
    <xf numFmtId="180" fontId="15" fillId="0" borderId="1" xfId="0" applyNumberFormat="1" applyFont="1" applyBorder="1" applyAlignment="1">
      <alignment horizontal="center"/>
    </xf>
    <xf numFmtId="180" fontId="13" fillId="0" borderId="1" xfId="0" applyNumberFormat="1" applyFont="1" applyBorder="1" applyAlignment="1">
      <alignment horizontal="center"/>
    </xf>
    <xf numFmtId="180" fontId="0" fillId="0" borderId="0" xfId="0" applyNumberFormat="1" applyAlignment="1">
      <alignment/>
    </xf>
    <xf numFmtId="0" fontId="18" fillId="0" borderId="0" xfId="0" applyFont="1" applyAlignment="1">
      <alignment/>
    </xf>
    <xf numFmtId="180" fontId="18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314325</xdr:colOff>
      <xdr:row>65</xdr:row>
      <xdr:rowOff>0</xdr:rowOff>
    </xdr:from>
    <xdr:ext cx="114300" cy="238125"/>
    <xdr:sp>
      <xdr:nvSpPr>
        <xdr:cNvPr id="1" name="TextBox 2"/>
        <xdr:cNvSpPr txBox="1">
          <a:spLocks noChangeArrowheads="1"/>
        </xdr:cNvSpPr>
      </xdr:nvSpPr>
      <xdr:spPr>
        <a:xfrm>
          <a:off x="638175" y="252507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oneCellAnchor>
  <xdr:oneCellAnchor>
    <xdr:from>
      <xdr:col>1</xdr:col>
      <xdr:colOff>314325</xdr:colOff>
      <xdr:row>125</xdr:row>
      <xdr:rowOff>0</xdr:rowOff>
    </xdr:from>
    <xdr:ext cx="114300" cy="238125"/>
    <xdr:sp>
      <xdr:nvSpPr>
        <xdr:cNvPr id="2" name="TextBox 4"/>
        <xdr:cNvSpPr txBox="1">
          <a:spLocks noChangeArrowheads="1"/>
        </xdr:cNvSpPr>
      </xdr:nvSpPr>
      <xdr:spPr>
        <a:xfrm>
          <a:off x="638175" y="599694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6"/>
  <sheetViews>
    <sheetView tabSelected="1" workbookViewId="0" topLeftCell="B1">
      <selection activeCell="B239" sqref="B239"/>
    </sheetView>
  </sheetViews>
  <sheetFormatPr defaultColWidth="9.140625" defaultRowHeight="12.75"/>
  <cols>
    <col min="1" max="1" width="4.8515625" style="0" customWidth="1"/>
    <col min="2" max="2" width="51.421875" style="0" customWidth="1"/>
    <col min="3" max="4" width="13.7109375" style="0" customWidth="1"/>
    <col min="5" max="5" width="13.8515625" style="0" customWidth="1"/>
    <col min="6" max="6" width="13.28125" style="0" customWidth="1"/>
    <col min="7" max="7" width="31.28125" style="54" customWidth="1"/>
  </cols>
  <sheetData>
    <row r="1" ht="15.75">
      <c r="G1" s="53" t="s">
        <v>98</v>
      </c>
    </row>
    <row r="3" spans="2:7" ht="32.25" customHeight="1">
      <c r="B3" s="79" t="s">
        <v>76</v>
      </c>
      <c r="C3" s="80"/>
      <c r="D3" s="80"/>
      <c r="E3" s="80"/>
      <c r="F3" s="80"/>
      <c r="G3" s="80"/>
    </row>
    <row r="4" ht="15.75">
      <c r="C4" s="2"/>
    </row>
    <row r="5" spans="2:10" ht="15.75" customHeight="1">
      <c r="B5" s="81" t="s">
        <v>142</v>
      </c>
      <c r="C5" s="82"/>
      <c r="D5" s="82"/>
      <c r="E5" s="82"/>
      <c r="F5" s="82"/>
      <c r="G5" s="82"/>
      <c r="H5" s="33"/>
      <c r="I5" s="33"/>
      <c r="J5" s="33"/>
    </row>
    <row r="6" spans="1:10" ht="16.5" customHeight="1">
      <c r="A6" s="32"/>
      <c r="B6" s="81" t="s">
        <v>143</v>
      </c>
      <c r="C6" s="82"/>
      <c r="D6" s="82"/>
      <c r="E6" s="82"/>
      <c r="F6" s="82"/>
      <c r="G6" s="82"/>
      <c r="H6" s="33"/>
      <c r="I6" s="33"/>
      <c r="J6" s="33"/>
    </row>
    <row r="7" ht="12.75">
      <c r="C7" s="3" t="s">
        <v>47</v>
      </c>
    </row>
    <row r="8" ht="15.75">
      <c r="C8" s="2"/>
    </row>
    <row r="9" spans="3:7" ht="15.75">
      <c r="C9" s="4"/>
      <c r="G9" s="55" t="s">
        <v>48</v>
      </c>
    </row>
    <row r="11" spans="1:7" ht="109.5" customHeight="1">
      <c r="A11" s="63" t="s">
        <v>74</v>
      </c>
      <c r="B11" s="28" t="s">
        <v>161</v>
      </c>
      <c r="C11" s="7" t="s">
        <v>50</v>
      </c>
      <c r="D11" s="7" t="s">
        <v>51</v>
      </c>
      <c r="E11" s="7" t="s">
        <v>52</v>
      </c>
      <c r="F11" s="8" t="s">
        <v>146</v>
      </c>
      <c r="G11" s="56" t="s">
        <v>54</v>
      </c>
    </row>
    <row r="12" spans="1:7" ht="15" customHeight="1">
      <c r="A12" s="64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57">
        <v>7</v>
      </c>
    </row>
    <row r="13" spans="1:7" ht="31.5">
      <c r="A13" s="64"/>
      <c r="B13" s="34" t="s">
        <v>110</v>
      </c>
      <c r="C13" s="91"/>
      <c r="D13" s="91"/>
      <c r="E13" s="91"/>
      <c r="F13" s="9"/>
      <c r="G13" s="57"/>
    </row>
    <row r="14" spans="1:7" ht="33" customHeight="1">
      <c r="A14" s="64" t="s">
        <v>55</v>
      </c>
      <c r="B14" s="27" t="s">
        <v>56</v>
      </c>
      <c r="C14" s="37"/>
      <c r="D14" s="37"/>
      <c r="E14" s="37"/>
      <c r="F14" s="12"/>
      <c r="G14" s="58"/>
    </row>
    <row r="15" spans="1:7" ht="48" customHeight="1">
      <c r="A15" s="65">
        <v>1</v>
      </c>
      <c r="B15" s="6" t="s">
        <v>77</v>
      </c>
      <c r="C15" s="35">
        <f>C16+C17</f>
        <v>4000</v>
      </c>
      <c r="D15" s="35">
        <f>D16+D17</f>
        <v>4000</v>
      </c>
      <c r="E15" s="35">
        <f>E16+E17</f>
        <v>4000</v>
      </c>
      <c r="F15" s="38">
        <v>2006</v>
      </c>
      <c r="G15" s="75" t="s">
        <v>10</v>
      </c>
    </row>
    <row r="16" spans="1:7" ht="26.25" customHeight="1">
      <c r="A16" s="65"/>
      <c r="B16" s="29" t="s">
        <v>99</v>
      </c>
      <c r="C16" s="35">
        <v>4000</v>
      </c>
      <c r="D16" s="35">
        <v>4000</v>
      </c>
      <c r="E16" s="35">
        <v>4000</v>
      </c>
      <c r="F16" s="9"/>
      <c r="G16" s="76"/>
    </row>
    <row r="17" spans="1:7" ht="15.75">
      <c r="A17" s="65"/>
      <c r="B17" s="29" t="s">
        <v>100</v>
      </c>
      <c r="C17" s="35">
        <v>0</v>
      </c>
      <c r="D17" s="35">
        <v>0</v>
      </c>
      <c r="E17" s="35">
        <v>0</v>
      </c>
      <c r="F17" s="9"/>
      <c r="G17" s="59"/>
    </row>
    <row r="18" spans="1:7" ht="82.5" customHeight="1">
      <c r="A18" s="65">
        <f>A15+1</f>
        <v>2</v>
      </c>
      <c r="B18" s="6" t="s">
        <v>78</v>
      </c>
      <c r="C18" s="35">
        <f>C19+C20</f>
        <v>9700</v>
      </c>
      <c r="D18" s="35">
        <f>D19+D20</f>
        <v>18246.6</v>
      </c>
      <c r="E18" s="35">
        <f>E19+E20</f>
        <v>18246.6</v>
      </c>
      <c r="F18" s="38">
        <v>2012</v>
      </c>
      <c r="G18" s="75" t="s">
        <v>11</v>
      </c>
    </row>
    <row r="19" spans="1:7" ht="13.5" customHeight="1">
      <c r="A19" s="65"/>
      <c r="B19" s="29" t="s">
        <v>99</v>
      </c>
      <c r="C19" s="35">
        <v>3700</v>
      </c>
      <c r="D19" s="35">
        <v>3700</v>
      </c>
      <c r="E19" s="35">
        <v>3700</v>
      </c>
      <c r="F19" s="9"/>
      <c r="G19" s="76"/>
    </row>
    <row r="20" spans="1:7" ht="14.25" customHeight="1">
      <c r="A20" s="65"/>
      <c r="B20" s="29" t="s">
        <v>100</v>
      </c>
      <c r="C20" s="35">
        <v>6000</v>
      </c>
      <c r="D20" s="45">
        <v>14546.6</v>
      </c>
      <c r="E20" s="45">
        <v>14546.6</v>
      </c>
      <c r="F20" s="9"/>
      <c r="G20" s="59"/>
    </row>
    <row r="21" spans="1:7" ht="49.5" customHeight="1">
      <c r="A21" s="65">
        <f>A18+1</f>
        <v>3</v>
      </c>
      <c r="B21" s="6" t="s">
        <v>79</v>
      </c>
      <c r="C21" s="35">
        <f>C22+C23</f>
        <v>13000</v>
      </c>
      <c r="D21" s="35">
        <f>D22+D23</f>
        <v>13291.5</v>
      </c>
      <c r="E21" s="35">
        <f>E22+E23</f>
        <v>13291.5</v>
      </c>
      <c r="F21" s="38">
        <v>2012</v>
      </c>
      <c r="G21" s="75" t="s">
        <v>12</v>
      </c>
    </row>
    <row r="22" spans="1:7" ht="15.75">
      <c r="A22" s="65"/>
      <c r="B22" s="29" t="s">
        <v>99</v>
      </c>
      <c r="C22" s="35">
        <v>5000</v>
      </c>
      <c r="D22" s="45">
        <v>5000</v>
      </c>
      <c r="E22" s="35">
        <v>5000</v>
      </c>
      <c r="F22" s="9"/>
      <c r="G22" s="76"/>
    </row>
    <row r="23" spans="1:7" ht="15.75">
      <c r="A23" s="65"/>
      <c r="B23" s="29" t="s">
        <v>100</v>
      </c>
      <c r="C23" s="35">
        <v>8000</v>
      </c>
      <c r="D23" s="45">
        <v>8291.5</v>
      </c>
      <c r="E23" s="45">
        <v>8291.5</v>
      </c>
      <c r="F23" s="9"/>
      <c r="G23" s="59"/>
    </row>
    <row r="24" spans="1:7" ht="84" customHeight="1">
      <c r="A24" s="65">
        <f>A21+1</f>
        <v>4</v>
      </c>
      <c r="B24" s="6" t="s">
        <v>80</v>
      </c>
      <c r="C24" s="35">
        <f>C25+C26</f>
        <v>25000</v>
      </c>
      <c r="D24" s="35">
        <f>D25+D26</f>
        <v>13075.7</v>
      </c>
      <c r="E24" s="35">
        <f>E25+E26</f>
        <v>13075.7</v>
      </c>
      <c r="F24" s="38">
        <v>2012</v>
      </c>
      <c r="G24" s="75" t="s">
        <v>13</v>
      </c>
    </row>
    <row r="25" spans="1:7" ht="13.5" customHeight="1">
      <c r="A25" s="65"/>
      <c r="B25" s="29" t="s">
        <v>99</v>
      </c>
      <c r="C25" s="35">
        <v>5000</v>
      </c>
      <c r="D25" s="45">
        <v>5000</v>
      </c>
      <c r="E25" s="35">
        <v>5000</v>
      </c>
      <c r="F25" s="9"/>
      <c r="G25" s="76"/>
    </row>
    <row r="26" spans="1:7" ht="14.25" customHeight="1">
      <c r="A26" s="65"/>
      <c r="B26" s="29" t="s">
        <v>100</v>
      </c>
      <c r="C26" s="35">
        <v>20000</v>
      </c>
      <c r="D26" s="45">
        <v>8075.7</v>
      </c>
      <c r="E26" s="45">
        <v>8075.7</v>
      </c>
      <c r="F26" s="9"/>
      <c r="G26" s="59"/>
    </row>
    <row r="27" spans="1:7" ht="84" customHeight="1">
      <c r="A27" s="65">
        <f>A24+1</f>
        <v>5</v>
      </c>
      <c r="B27" s="6" t="s">
        <v>81</v>
      </c>
      <c r="C27" s="35">
        <f>C28+C29</f>
        <v>3400</v>
      </c>
      <c r="D27" s="35">
        <f>D28+D29</f>
        <v>10598.8</v>
      </c>
      <c r="E27" s="35">
        <f>E28+E29</f>
        <v>10598.8</v>
      </c>
      <c r="F27" s="38">
        <v>2012</v>
      </c>
      <c r="G27" s="84" t="s">
        <v>14</v>
      </c>
    </row>
    <row r="28" spans="1:7" ht="15.75">
      <c r="A28" s="65"/>
      <c r="B28" s="29" t="s">
        <v>99</v>
      </c>
      <c r="C28" s="35">
        <v>3000</v>
      </c>
      <c r="D28" s="45">
        <v>3000</v>
      </c>
      <c r="E28" s="35">
        <v>3000</v>
      </c>
      <c r="F28" s="9"/>
      <c r="G28" s="85"/>
    </row>
    <row r="29" spans="1:7" ht="15" customHeight="1">
      <c r="A29" s="65"/>
      <c r="B29" s="29" t="s">
        <v>100</v>
      </c>
      <c r="C29" s="35">
        <v>400</v>
      </c>
      <c r="D29" s="45">
        <v>7598.8</v>
      </c>
      <c r="E29" s="45">
        <v>7598.8</v>
      </c>
      <c r="F29" s="9"/>
      <c r="G29" s="59"/>
    </row>
    <row r="30" spans="1:7" ht="59.25" customHeight="1">
      <c r="A30" s="65">
        <f>A27+1</f>
        <v>6</v>
      </c>
      <c r="B30" s="6" t="s">
        <v>82</v>
      </c>
      <c r="C30" s="35">
        <f>C31+C32</f>
        <v>13000</v>
      </c>
      <c r="D30" s="35">
        <f>D31+D32</f>
        <v>3842.5</v>
      </c>
      <c r="E30" s="35">
        <f>E31+E32</f>
        <v>3842.5</v>
      </c>
      <c r="F30" s="38">
        <v>2012</v>
      </c>
      <c r="G30" s="75" t="s">
        <v>15</v>
      </c>
    </row>
    <row r="31" spans="1:7" ht="14.25" customHeight="1">
      <c r="A31" s="65"/>
      <c r="B31" s="29" t="s">
        <v>99</v>
      </c>
      <c r="C31" s="35">
        <v>3000</v>
      </c>
      <c r="D31" s="45">
        <v>3000</v>
      </c>
      <c r="E31" s="35">
        <v>3000</v>
      </c>
      <c r="F31" s="9"/>
      <c r="G31" s="76"/>
    </row>
    <row r="32" spans="1:7" ht="13.5" customHeight="1">
      <c r="A32" s="65"/>
      <c r="B32" s="29" t="s">
        <v>100</v>
      </c>
      <c r="C32" s="35">
        <v>10000</v>
      </c>
      <c r="D32" s="45">
        <v>842.5</v>
      </c>
      <c r="E32" s="45">
        <v>842.5</v>
      </c>
      <c r="F32" s="9"/>
      <c r="G32" s="59"/>
    </row>
    <row r="33" spans="1:7" ht="39" customHeight="1">
      <c r="A33" s="65">
        <f>A30+1</f>
        <v>7</v>
      </c>
      <c r="B33" s="6" t="s">
        <v>83</v>
      </c>
      <c r="C33" s="35">
        <f>C34+C35</f>
        <v>29500</v>
      </c>
      <c r="D33" s="35">
        <f>D34+D35</f>
        <v>34591.2</v>
      </c>
      <c r="E33" s="35">
        <f>E34+E35</f>
        <v>34571.2</v>
      </c>
      <c r="F33" s="38">
        <v>2012</v>
      </c>
      <c r="G33" s="75" t="s">
        <v>16</v>
      </c>
    </row>
    <row r="34" spans="1:7" ht="24.75" customHeight="1">
      <c r="A34" s="65"/>
      <c r="B34" s="29" t="s">
        <v>99</v>
      </c>
      <c r="C34" s="35">
        <v>9500</v>
      </c>
      <c r="D34" s="45">
        <v>9500</v>
      </c>
      <c r="E34" s="35">
        <v>9480</v>
      </c>
      <c r="F34" s="9"/>
      <c r="G34" s="76"/>
    </row>
    <row r="35" spans="1:7" ht="15.75">
      <c r="A35" s="65"/>
      <c r="B35" s="29" t="s">
        <v>100</v>
      </c>
      <c r="C35" s="35">
        <v>20000</v>
      </c>
      <c r="D35" s="45">
        <v>25091.2</v>
      </c>
      <c r="E35" s="45">
        <v>25091.2</v>
      </c>
      <c r="F35" s="9"/>
      <c r="G35" s="59"/>
    </row>
    <row r="36" spans="1:7" ht="60.75" customHeight="1">
      <c r="A36" s="65">
        <f>A33+1</f>
        <v>8</v>
      </c>
      <c r="B36" s="6" t="s">
        <v>84</v>
      </c>
      <c r="C36" s="35">
        <v>6500</v>
      </c>
      <c r="D36" s="35">
        <f>D37+D38</f>
        <v>6500</v>
      </c>
      <c r="E36" s="35">
        <f>E37+E38</f>
        <v>5250</v>
      </c>
      <c r="F36" s="38">
        <v>2006</v>
      </c>
      <c r="G36" s="75" t="s">
        <v>17</v>
      </c>
    </row>
    <row r="37" spans="1:7" ht="15.75">
      <c r="A37" s="65"/>
      <c r="B37" s="29" t="s">
        <v>99</v>
      </c>
      <c r="C37" s="35">
        <v>6500</v>
      </c>
      <c r="D37" s="45">
        <v>6500</v>
      </c>
      <c r="E37" s="35">
        <v>5250</v>
      </c>
      <c r="F37" s="9"/>
      <c r="G37" s="76"/>
    </row>
    <row r="38" spans="1:7" ht="15.75">
      <c r="A38" s="65"/>
      <c r="B38" s="29" t="s">
        <v>100</v>
      </c>
      <c r="C38" s="35">
        <v>0</v>
      </c>
      <c r="D38" s="35">
        <v>0</v>
      </c>
      <c r="E38" s="35">
        <v>0</v>
      </c>
      <c r="F38" s="9"/>
      <c r="G38" s="59"/>
    </row>
    <row r="39" spans="1:7" ht="70.5" customHeight="1">
      <c r="A39" s="65">
        <v>9</v>
      </c>
      <c r="B39" s="6" t="s">
        <v>85</v>
      </c>
      <c r="C39" s="35">
        <v>1500</v>
      </c>
      <c r="D39" s="35">
        <f>D40+D41</f>
        <v>1500</v>
      </c>
      <c r="E39" s="35">
        <f>E40+E41</f>
        <v>1500</v>
      </c>
      <c r="F39" s="38">
        <v>2006</v>
      </c>
      <c r="G39" s="75" t="s">
        <v>18</v>
      </c>
    </row>
    <row r="40" spans="1:7" ht="14.25" customHeight="1">
      <c r="A40" s="65"/>
      <c r="B40" s="29" t="s">
        <v>99</v>
      </c>
      <c r="C40" s="35">
        <v>1500</v>
      </c>
      <c r="D40" s="45">
        <v>1500</v>
      </c>
      <c r="E40" s="35">
        <v>1500</v>
      </c>
      <c r="F40" s="9"/>
      <c r="G40" s="76"/>
    </row>
    <row r="41" spans="1:7" ht="12.75" customHeight="1">
      <c r="A41" s="65"/>
      <c r="B41" s="29" t="s">
        <v>100</v>
      </c>
      <c r="C41" s="35">
        <v>0</v>
      </c>
      <c r="D41" s="35">
        <v>0</v>
      </c>
      <c r="E41" s="35">
        <v>0</v>
      </c>
      <c r="F41" s="9"/>
      <c r="G41" s="59"/>
    </row>
    <row r="42" spans="1:7" ht="71.25" customHeight="1">
      <c r="A42" s="65">
        <f>A39+1</f>
        <v>10</v>
      </c>
      <c r="B42" s="6" t="s">
        <v>86</v>
      </c>
      <c r="C42" s="35">
        <v>1500</v>
      </c>
      <c r="D42" s="35">
        <f>D43+D44</f>
        <v>1500</v>
      </c>
      <c r="E42" s="35">
        <f>E43+E44</f>
        <v>1470</v>
      </c>
      <c r="F42" s="38">
        <v>2006</v>
      </c>
      <c r="G42" s="77" t="s">
        <v>19</v>
      </c>
    </row>
    <row r="43" spans="1:7" ht="15.75">
      <c r="A43" s="65"/>
      <c r="B43" s="29" t="s">
        <v>99</v>
      </c>
      <c r="C43" s="35">
        <v>1500</v>
      </c>
      <c r="D43" s="45">
        <v>1500</v>
      </c>
      <c r="E43" s="35">
        <v>1470</v>
      </c>
      <c r="F43" s="9"/>
      <c r="G43" s="78"/>
    </row>
    <row r="44" spans="1:7" ht="15.75">
      <c r="A44" s="65"/>
      <c r="B44" s="29" t="s">
        <v>100</v>
      </c>
      <c r="C44" s="35">
        <v>0</v>
      </c>
      <c r="D44" s="35">
        <v>0</v>
      </c>
      <c r="E44" s="35">
        <v>0</v>
      </c>
      <c r="F44" s="9"/>
      <c r="G44" s="59"/>
    </row>
    <row r="45" spans="1:7" ht="38.25" customHeight="1">
      <c r="A45" s="65">
        <f>A42+1</f>
        <v>11</v>
      </c>
      <c r="B45" s="6" t="s">
        <v>87</v>
      </c>
      <c r="C45" s="35">
        <v>2300</v>
      </c>
      <c r="D45" s="35">
        <f>D46+D47</f>
        <v>2300</v>
      </c>
      <c r="E45" s="35">
        <f>E46+E47</f>
        <v>2300</v>
      </c>
      <c r="F45" s="38">
        <v>2006</v>
      </c>
      <c r="G45" s="75" t="s">
        <v>20</v>
      </c>
    </row>
    <row r="46" spans="1:7" ht="15.75">
      <c r="A46" s="65"/>
      <c r="B46" s="29" t="s">
        <v>99</v>
      </c>
      <c r="C46" s="35">
        <v>2300</v>
      </c>
      <c r="D46" s="45">
        <v>2300</v>
      </c>
      <c r="E46" s="35">
        <v>2300</v>
      </c>
      <c r="F46" s="9"/>
      <c r="G46" s="76"/>
    </row>
    <row r="47" spans="1:7" ht="15.75">
      <c r="A47" s="65"/>
      <c r="B47" s="29" t="s">
        <v>100</v>
      </c>
      <c r="C47" s="35">
        <v>0</v>
      </c>
      <c r="D47" s="35">
        <v>0</v>
      </c>
      <c r="E47" s="35">
        <v>0</v>
      </c>
      <c r="F47" s="9"/>
      <c r="G47" s="59"/>
    </row>
    <row r="48" spans="1:7" ht="35.25" customHeight="1">
      <c r="A48" s="66">
        <f>A45+1</f>
        <v>12</v>
      </c>
      <c r="B48" s="6" t="s">
        <v>88</v>
      </c>
      <c r="C48" s="35">
        <f>C49+C50</f>
        <v>165000</v>
      </c>
      <c r="D48" s="35">
        <f>D49+D50</f>
        <v>50426</v>
      </c>
      <c r="E48" s="35">
        <f>E49+E50</f>
        <v>50426</v>
      </c>
      <c r="F48" s="38">
        <v>2006</v>
      </c>
      <c r="G48" s="75" t="s">
        <v>21</v>
      </c>
    </row>
    <row r="49" spans="1:7" ht="12.75" customHeight="1">
      <c r="A49" s="66"/>
      <c r="B49" s="29" t="s">
        <v>99</v>
      </c>
      <c r="C49" s="35">
        <v>20000</v>
      </c>
      <c r="D49" s="45">
        <v>20000</v>
      </c>
      <c r="E49" s="35">
        <v>20000</v>
      </c>
      <c r="F49" s="9"/>
      <c r="G49" s="76"/>
    </row>
    <row r="50" spans="1:7" ht="12" customHeight="1">
      <c r="A50" s="66"/>
      <c r="B50" s="29" t="s">
        <v>100</v>
      </c>
      <c r="C50" s="35">
        <v>145000</v>
      </c>
      <c r="D50" s="45">
        <v>30426</v>
      </c>
      <c r="E50" s="45">
        <v>30426</v>
      </c>
      <c r="F50" s="9"/>
      <c r="G50" s="59"/>
    </row>
    <row r="51" spans="1:7" ht="62.25" customHeight="1">
      <c r="A51" s="65">
        <f>A48+1</f>
        <v>13</v>
      </c>
      <c r="B51" s="6" t="s">
        <v>89</v>
      </c>
      <c r="C51" s="35">
        <v>1000</v>
      </c>
      <c r="D51" s="35">
        <f>D52+D53</f>
        <v>1000</v>
      </c>
      <c r="E51" s="35">
        <f>E52+E53</f>
        <v>976.5</v>
      </c>
      <c r="F51" s="38">
        <v>2012</v>
      </c>
      <c r="G51" s="75" t="s">
        <v>22</v>
      </c>
    </row>
    <row r="52" spans="1:7" ht="45" customHeight="1">
      <c r="A52" s="65"/>
      <c r="B52" s="29" t="s">
        <v>99</v>
      </c>
      <c r="C52" s="35">
        <v>1000</v>
      </c>
      <c r="D52" s="45">
        <v>1000</v>
      </c>
      <c r="E52" s="35">
        <v>976.5</v>
      </c>
      <c r="F52" s="9"/>
      <c r="G52" s="76"/>
    </row>
    <row r="53" spans="1:7" ht="12.75" customHeight="1">
      <c r="A53" s="65"/>
      <c r="B53" s="29" t="s">
        <v>100</v>
      </c>
      <c r="C53" s="35">
        <v>0</v>
      </c>
      <c r="D53" s="35">
        <v>0</v>
      </c>
      <c r="E53" s="35">
        <v>0</v>
      </c>
      <c r="F53" s="9"/>
      <c r="G53" s="59"/>
    </row>
    <row r="54" spans="1:7" ht="62.25" customHeight="1">
      <c r="A54" s="66">
        <f>A51+1</f>
        <v>14</v>
      </c>
      <c r="B54" s="6" t="s">
        <v>90</v>
      </c>
      <c r="C54" s="35">
        <v>2000</v>
      </c>
      <c r="D54" s="35">
        <f>D55+D56</f>
        <v>2000</v>
      </c>
      <c r="E54" s="35">
        <f>E55+E56</f>
        <v>2000</v>
      </c>
      <c r="F54" s="38">
        <v>2007</v>
      </c>
      <c r="G54" s="75" t="s">
        <v>23</v>
      </c>
    </row>
    <row r="55" spans="1:7" ht="15.75">
      <c r="A55" s="66"/>
      <c r="B55" s="29" t="s">
        <v>99</v>
      </c>
      <c r="C55" s="35">
        <v>2000</v>
      </c>
      <c r="D55" s="45">
        <v>2000</v>
      </c>
      <c r="E55" s="35">
        <v>2000</v>
      </c>
      <c r="F55" s="9"/>
      <c r="G55" s="76"/>
    </row>
    <row r="56" spans="1:7" ht="15.75">
      <c r="A56" s="66"/>
      <c r="B56" s="29" t="s">
        <v>100</v>
      </c>
      <c r="C56" s="35">
        <v>0</v>
      </c>
      <c r="D56" s="35">
        <v>0</v>
      </c>
      <c r="E56" s="35">
        <v>0</v>
      </c>
      <c r="F56" s="9"/>
      <c r="G56" s="59"/>
    </row>
    <row r="57" spans="1:7" ht="72.75" customHeight="1">
      <c r="A57" s="66">
        <f>A54+1</f>
        <v>15</v>
      </c>
      <c r="B57" s="6" t="s">
        <v>91</v>
      </c>
      <c r="C57" s="35">
        <v>1000</v>
      </c>
      <c r="D57" s="35">
        <f>D58+D59</f>
        <v>1000</v>
      </c>
      <c r="E57" s="35">
        <f>E58+E59</f>
        <v>1000</v>
      </c>
      <c r="F57" s="38">
        <v>2006</v>
      </c>
      <c r="G57" s="75" t="s">
        <v>24</v>
      </c>
    </row>
    <row r="58" spans="1:7" ht="12.75" customHeight="1">
      <c r="A58" s="66"/>
      <c r="B58" s="29" t="s">
        <v>99</v>
      </c>
      <c r="C58" s="35">
        <v>1000</v>
      </c>
      <c r="D58" s="45">
        <v>1000</v>
      </c>
      <c r="E58" s="35">
        <v>1000</v>
      </c>
      <c r="F58" s="9"/>
      <c r="G58" s="76"/>
    </row>
    <row r="59" spans="1:7" ht="11.25" customHeight="1">
      <c r="A59" s="66"/>
      <c r="B59" s="29" t="s">
        <v>100</v>
      </c>
      <c r="C59" s="35">
        <v>0</v>
      </c>
      <c r="D59" s="35">
        <v>0</v>
      </c>
      <c r="E59" s="35">
        <v>0</v>
      </c>
      <c r="F59" s="9"/>
      <c r="G59" s="59"/>
    </row>
    <row r="60" spans="1:7" ht="71.25" customHeight="1">
      <c r="A60" s="66">
        <f>A57+1</f>
        <v>16</v>
      </c>
      <c r="B60" s="6" t="s">
        <v>92</v>
      </c>
      <c r="C60" s="35">
        <v>1000</v>
      </c>
      <c r="D60" s="35">
        <f>D61+D62</f>
        <v>1000</v>
      </c>
      <c r="E60" s="35">
        <f>E61+E62</f>
        <v>1000</v>
      </c>
      <c r="F60" s="38">
        <v>2012</v>
      </c>
      <c r="G60" s="75" t="s">
        <v>25</v>
      </c>
    </row>
    <row r="61" spans="1:7" ht="12.75" customHeight="1">
      <c r="A61" s="66"/>
      <c r="B61" s="29" t="s">
        <v>99</v>
      </c>
      <c r="C61" s="35">
        <v>1000</v>
      </c>
      <c r="D61" s="45">
        <v>1000</v>
      </c>
      <c r="E61" s="35">
        <v>1000</v>
      </c>
      <c r="F61" s="9"/>
      <c r="G61" s="76"/>
    </row>
    <row r="62" spans="1:7" ht="14.25" customHeight="1">
      <c r="A62" s="66"/>
      <c r="B62" s="29" t="s">
        <v>100</v>
      </c>
      <c r="C62" s="35">
        <v>0</v>
      </c>
      <c r="D62" s="35">
        <v>0</v>
      </c>
      <c r="E62" s="35">
        <v>0</v>
      </c>
      <c r="F62" s="9"/>
      <c r="G62" s="59"/>
    </row>
    <row r="63" spans="1:7" ht="96.75" customHeight="1">
      <c r="A63" s="66">
        <f>A60+1</f>
        <v>17</v>
      </c>
      <c r="B63" s="6" t="s">
        <v>93</v>
      </c>
      <c r="C63" s="35">
        <v>6100</v>
      </c>
      <c r="D63" s="35">
        <f>D64+D65</f>
        <v>6100</v>
      </c>
      <c r="E63" s="35">
        <f>E64+E65</f>
        <v>6100</v>
      </c>
      <c r="F63" s="38">
        <v>2012</v>
      </c>
      <c r="G63" s="68" t="s">
        <v>26</v>
      </c>
    </row>
    <row r="64" spans="1:7" ht="15.75">
      <c r="A64" s="66"/>
      <c r="B64" s="29" t="s">
        <v>99</v>
      </c>
      <c r="C64" s="35">
        <v>6100</v>
      </c>
      <c r="D64" s="45">
        <v>6100</v>
      </c>
      <c r="E64" s="35">
        <v>6100</v>
      </c>
      <c r="F64" s="9"/>
      <c r="G64" s="68"/>
    </row>
    <row r="65" spans="1:7" ht="15.75">
      <c r="A65" s="66"/>
      <c r="B65" s="29" t="s">
        <v>100</v>
      </c>
      <c r="C65" s="35">
        <v>0</v>
      </c>
      <c r="D65" s="35">
        <v>0</v>
      </c>
      <c r="E65" s="35">
        <v>0</v>
      </c>
      <c r="F65" s="9"/>
      <c r="G65" s="59"/>
    </row>
    <row r="66" spans="1:7" ht="60.75" customHeight="1">
      <c r="A66" s="66">
        <f>A63+1</f>
        <v>18</v>
      </c>
      <c r="B66" s="59" t="s">
        <v>94</v>
      </c>
      <c r="C66" s="35">
        <v>6200</v>
      </c>
      <c r="D66" s="35">
        <f>D67+D68</f>
        <v>6250</v>
      </c>
      <c r="E66" s="35">
        <f>E67+E68</f>
        <v>6250</v>
      </c>
      <c r="F66" s="38">
        <v>2012</v>
      </c>
      <c r="G66" s="75" t="s">
        <v>26</v>
      </c>
    </row>
    <row r="67" spans="1:7" ht="15.75">
      <c r="A67" s="66"/>
      <c r="B67" s="29" t="s">
        <v>99</v>
      </c>
      <c r="C67" s="35">
        <v>6200</v>
      </c>
      <c r="D67" s="35">
        <v>6200</v>
      </c>
      <c r="E67" s="35">
        <v>6200</v>
      </c>
      <c r="F67" s="9"/>
      <c r="G67" s="76"/>
    </row>
    <row r="68" spans="1:7" ht="15.75">
      <c r="A68" s="66"/>
      <c r="B68" s="29" t="s">
        <v>100</v>
      </c>
      <c r="C68" s="35">
        <v>0</v>
      </c>
      <c r="D68" s="35">
        <v>50</v>
      </c>
      <c r="E68" s="35">
        <v>50</v>
      </c>
      <c r="F68" s="9"/>
      <c r="G68" s="59"/>
    </row>
    <row r="69" spans="1:7" ht="58.5" customHeight="1">
      <c r="A69" s="67">
        <f>A66+1</f>
        <v>19</v>
      </c>
      <c r="B69" s="6" t="s">
        <v>95</v>
      </c>
      <c r="C69" s="92">
        <v>29700</v>
      </c>
      <c r="D69" s="35">
        <f>D70+D71</f>
        <v>29700</v>
      </c>
      <c r="E69" s="35">
        <f>E70+E71</f>
        <v>29627.297</v>
      </c>
      <c r="F69" s="38">
        <v>2012</v>
      </c>
      <c r="G69" s="75" t="s">
        <v>36</v>
      </c>
    </row>
    <row r="70" spans="1:7" ht="14.25" customHeight="1">
      <c r="A70" s="67"/>
      <c r="B70" s="29" t="s">
        <v>99</v>
      </c>
      <c r="C70" s="92">
        <v>29700</v>
      </c>
      <c r="D70" s="45">
        <v>29700</v>
      </c>
      <c r="E70" s="35">
        <v>29627.297</v>
      </c>
      <c r="F70" s="9"/>
      <c r="G70" s="76"/>
    </row>
    <row r="71" spans="1:7" ht="12.75" customHeight="1">
      <c r="A71" s="67"/>
      <c r="B71" s="29" t="s">
        <v>100</v>
      </c>
      <c r="C71" s="35">
        <v>0</v>
      </c>
      <c r="D71" s="35">
        <v>0</v>
      </c>
      <c r="E71" s="35">
        <v>0</v>
      </c>
      <c r="F71" s="9"/>
      <c r="G71" s="59"/>
    </row>
    <row r="72" spans="1:7" ht="84.75" customHeight="1">
      <c r="A72" s="66">
        <f>A69+1</f>
        <v>20</v>
      </c>
      <c r="B72" s="6" t="s">
        <v>96</v>
      </c>
      <c r="C72" s="35">
        <v>5000</v>
      </c>
      <c r="D72" s="35">
        <f>D73+D74</f>
        <v>5000</v>
      </c>
      <c r="E72" s="35">
        <f>E73+E74</f>
        <v>5000</v>
      </c>
      <c r="F72" s="38">
        <v>2012</v>
      </c>
      <c r="G72" s="59" t="s">
        <v>159</v>
      </c>
    </row>
    <row r="73" spans="1:7" ht="12.75" customHeight="1">
      <c r="A73" s="66"/>
      <c r="B73" s="29" t="s">
        <v>99</v>
      </c>
      <c r="C73" s="35">
        <v>5000</v>
      </c>
      <c r="D73" s="45">
        <v>5000</v>
      </c>
      <c r="E73" s="35">
        <v>5000</v>
      </c>
      <c r="F73" s="9"/>
      <c r="G73" s="59"/>
    </row>
    <row r="74" spans="1:7" ht="12.75" customHeight="1">
      <c r="A74" s="66"/>
      <c r="B74" s="29" t="s">
        <v>100</v>
      </c>
      <c r="C74" s="35">
        <v>0</v>
      </c>
      <c r="D74" s="35">
        <v>0</v>
      </c>
      <c r="E74" s="35">
        <v>0</v>
      </c>
      <c r="F74" s="9"/>
      <c r="G74" s="59"/>
    </row>
    <row r="75" spans="1:7" ht="132.75" customHeight="1">
      <c r="A75" s="65">
        <f>A72+1</f>
        <v>21</v>
      </c>
      <c r="B75" s="6" t="s">
        <v>97</v>
      </c>
      <c r="C75" s="35">
        <v>10000</v>
      </c>
      <c r="D75" s="35">
        <f>D76+D77</f>
        <v>10000</v>
      </c>
      <c r="E75" s="35">
        <f>E76+E77</f>
        <v>10000</v>
      </c>
      <c r="F75" s="38">
        <v>2007</v>
      </c>
      <c r="G75" s="59" t="s">
        <v>160</v>
      </c>
    </row>
    <row r="76" spans="1:7" ht="12.75" customHeight="1">
      <c r="A76" s="65"/>
      <c r="B76" s="29" t="s">
        <v>99</v>
      </c>
      <c r="C76" s="35">
        <v>10000</v>
      </c>
      <c r="D76" s="45">
        <v>10000</v>
      </c>
      <c r="E76" s="35">
        <v>10000</v>
      </c>
      <c r="F76" s="9"/>
      <c r="G76" s="59"/>
    </row>
    <row r="77" spans="1:7" ht="14.25" customHeight="1">
      <c r="A77" s="65"/>
      <c r="B77" s="29" t="s">
        <v>100</v>
      </c>
      <c r="C77" s="35">
        <v>0</v>
      </c>
      <c r="D77" s="35">
        <v>0</v>
      </c>
      <c r="E77" s="35">
        <v>0</v>
      </c>
      <c r="F77" s="9"/>
      <c r="G77" s="60"/>
    </row>
    <row r="78" spans="1:7" ht="9" customHeight="1">
      <c r="A78" s="65"/>
      <c r="B78" s="29"/>
      <c r="C78" s="35"/>
      <c r="D78" s="45"/>
      <c r="E78" s="35"/>
      <c r="F78" s="9"/>
      <c r="G78" s="60"/>
    </row>
    <row r="79" spans="1:7" ht="21.75" customHeight="1">
      <c r="A79" s="64" t="s">
        <v>68</v>
      </c>
      <c r="B79" s="27" t="s">
        <v>69</v>
      </c>
      <c r="C79" s="36"/>
      <c r="D79" s="36"/>
      <c r="E79" s="35"/>
      <c r="F79" s="12"/>
      <c r="G79" s="58"/>
    </row>
    <row r="80" spans="1:7" ht="9" customHeight="1">
      <c r="A80" s="64"/>
      <c r="B80" s="6"/>
      <c r="C80" s="36"/>
      <c r="D80" s="36"/>
      <c r="E80" s="35"/>
      <c r="F80" s="12"/>
      <c r="G80" s="58"/>
    </row>
    <row r="81" spans="1:7" s="26" customFormat="1" ht="21.75" customHeight="1">
      <c r="A81" s="64" t="s">
        <v>70</v>
      </c>
      <c r="B81" s="27" t="s">
        <v>71</v>
      </c>
      <c r="C81" s="36">
        <f>C16+C19+C22+C25+C28+C31+C34+C37+C40+C43+C46+C49+C52+C55+C58+C61+C64+C67+C70+C73+C76+C79</f>
        <v>127000</v>
      </c>
      <c r="D81" s="36">
        <f>D16+D19+D22+D25+D28+D31+D34+D37+D40+D43+D46+D49+D52+D55+D58+D61+D64+D67+D70+D73+D76+D79</f>
        <v>127000</v>
      </c>
      <c r="E81" s="36">
        <f>E16+E19+E22+E25+E28+E31+E34+E37+E40+E43+E46+E49+E52+E55+E58+E61+E64+E67+E70+E73+E76+E79</f>
        <v>125603.79699999999</v>
      </c>
      <c r="F81" s="25"/>
      <c r="G81" s="61"/>
    </row>
    <row r="82" spans="1:7" s="26" customFormat="1" ht="10.5" customHeight="1">
      <c r="A82" s="64"/>
      <c r="B82" s="27"/>
      <c r="C82" s="36"/>
      <c r="D82" s="36"/>
      <c r="E82" s="35"/>
      <c r="F82" s="25"/>
      <c r="G82" s="61"/>
    </row>
    <row r="83" spans="1:7" ht="28.5" customHeight="1">
      <c r="A83" s="64" t="s">
        <v>72</v>
      </c>
      <c r="B83" s="27" t="s">
        <v>73</v>
      </c>
      <c r="C83" s="36"/>
      <c r="D83" s="36"/>
      <c r="E83" s="36">
        <f>D81-E81</f>
        <v>1396.2030000000086</v>
      </c>
      <c r="F83" s="12"/>
      <c r="G83" s="58"/>
    </row>
    <row r="84" spans="1:7" ht="17.25" customHeight="1">
      <c r="A84" s="64"/>
      <c r="B84" s="27"/>
      <c r="C84" s="36"/>
      <c r="D84" s="36"/>
      <c r="E84" s="35"/>
      <c r="F84" s="12"/>
      <c r="G84" s="58"/>
    </row>
    <row r="85" spans="1:7" ht="22.5" customHeight="1">
      <c r="A85" s="64"/>
      <c r="B85" s="31" t="s">
        <v>101</v>
      </c>
      <c r="C85" s="36"/>
      <c r="D85" s="36"/>
      <c r="E85" s="35"/>
      <c r="F85" s="12"/>
      <c r="G85" s="58"/>
    </row>
    <row r="86" spans="1:7" ht="22.5" customHeight="1">
      <c r="A86" s="64" t="s">
        <v>55</v>
      </c>
      <c r="B86" s="27" t="s">
        <v>56</v>
      </c>
      <c r="C86" s="36">
        <v>0</v>
      </c>
      <c r="D86" s="36">
        <v>0</v>
      </c>
      <c r="E86" s="36">
        <v>0</v>
      </c>
      <c r="F86" s="30"/>
      <c r="G86" s="58"/>
    </row>
    <row r="87" spans="1:7" ht="12.75" customHeight="1">
      <c r="A87" s="43"/>
      <c r="B87" s="24"/>
      <c r="C87" s="36"/>
      <c r="D87" s="36"/>
      <c r="E87" s="36"/>
      <c r="F87" s="12"/>
      <c r="G87" s="58"/>
    </row>
    <row r="88" spans="1:7" ht="20.25" customHeight="1">
      <c r="A88" s="64" t="s">
        <v>68</v>
      </c>
      <c r="B88" s="27" t="s">
        <v>69</v>
      </c>
      <c r="C88" s="36">
        <v>0</v>
      </c>
      <c r="D88" s="36">
        <v>0</v>
      </c>
      <c r="E88" s="36">
        <v>0</v>
      </c>
      <c r="F88" s="12"/>
      <c r="G88" s="58"/>
    </row>
    <row r="89" spans="1:7" ht="15.75" customHeight="1">
      <c r="A89" s="64"/>
      <c r="B89" s="6"/>
      <c r="C89" s="36"/>
      <c r="D89" s="36"/>
      <c r="E89" s="36"/>
      <c r="F89" s="12"/>
      <c r="G89" s="58"/>
    </row>
    <row r="90" spans="1:7" ht="23.25" customHeight="1">
      <c r="A90" s="64" t="s">
        <v>70</v>
      </c>
      <c r="B90" s="27" t="s">
        <v>71</v>
      </c>
      <c r="C90" s="36">
        <v>0</v>
      </c>
      <c r="D90" s="36">
        <v>0</v>
      </c>
      <c r="E90" s="36">
        <v>0</v>
      </c>
      <c r="F90" s="12"/>
      <c r="G90" s="58"/>
    </row>
    <row r="91" spans="1:7" ht="14.25" customHeight="1">
      <c r="A91" s="64"/>
      <c r="B91" s="7"/>
      <c r="C91" s="36"/>
      <c r="D91" s="36"/>
      <c r="E91" s="36"/>
      <c r="F91" s="12"/>
      <c r="G91" s="58"/>
    </row>
    <row r="92" spans="1:7" ht="27" customHeight="1">
      <c r="A92" s="64" t="s">
        <v>72</v>
      </c>
      <c r="B92" s="27" t="s">
        <v>73</v>
      </c>
      <c r="C92" s="36">
        <v>0</v>
      </c>
      <c r="D92" s="36">
        <v>0</v>
      </c>
      <c r="E92" s="36">
        <v>0</v>
      </c>
      <c r="F92" s="12"/>
      <c r="G92" s="58"/>
    </row>
    <row r="93" spans="1:7" ht="18.75" customHeight="1">
      <c r="A93" s="64"/>
      <c r="B93" s="27"/>
      <c r="C93" s="93"/>
      <c r="D93" s="94"/>
      <c r="E93" s="35"/>
      <c r="F93" s="12"/>
      <c r="G93" s="58"/>
    </row>
    <row r="94" spans="1:7" ht="21.75" customHeight="1">
      <c r="A94" s="64"/>
      <c r="B94" s="34" t="s">
        <v>109</v>
      </c>
      <c r="C94" s="95"/>
      <c r="D94" s="95"/>
      <c r="E94" s="35"/>
      <c r="F94" s="24"/>
      <c r="G94" s="60"/>
    </row>
    <row r="95" spans="1:7" ht="15.75">
      <c r="A95" s="64" t="s">
        <v>55</v>
      </c>
      <c r="B95" s="27" t="s">
        <v>56</v>
      </c>
      <c r="C95" s="37"/>
      <c r="D95" s="37"/>
      <c r="E95" s="35"/>
      <c r="F95" s="24"/>
      <c r="G95" s="60"/>
    </row>
    <row r="96" spans="1:7" ht="222" customHeight="1">
      <c r="A96" s="65">
        <v>1</v>
      </c>
      <c r="B96" s="51" t="s">
        <v>102</v>
      </c>
      <c r="C96" s="35">
        <f>C97+C98</f>
        <v>2000</v>
      </c>
      <c r="D96" s="35">
        <f>D97+D98</f>
        <v>2000</v>
      </c>
      <c r="E96" s="35">
        <f>E97+E98</f>
        <v>1800</v>
      </c>
      <c r="F96" s="46">
        <v>2012</v>
      </c>
      <c r="G96" s="83" t="s">
        <v>154</v>
      </c>
    </row>
    <row r="97" spans="1:7" ht="15" customHeight="1">
      <c r="A97" s="65"/>
      <c r="B97" s="29" t="s">
        <v>99</v>
      </c>
      <c r="C97" s="35">
        <v>2000</v>
      </c>
      <c r="D97" s="35">
        <v>2000</v>
      </c>
      <c r="E97" s="35">
        <v>1800</v>
      </c>
      <c r="F97" s="24"/>
      <c r="G97" s="83"/>
    </row>
    <row r="98" spans="1:7" ht="19.5" customHeight="1">
      <c r="A98" s="65"/>
      <c r="B98" s="29" t="s">
        <v>100</v>
      </c>
      <c r="C98" s="35">
        <v>0</v>
      </c>
      <c r="D98" s="35">
        <v>0</v>
      </c>
      <c r="E98" s="35">
        <v>0</v>
      </c>
      <c r="F98" s="24"/>
      <c r="G98" s="83"/>
    </row>
    <row r="99" spans="1:7" ht="255" customHeight="1">
      <c r="A99" s="65">
        <v>2</v>
      </c>
      <c r="B99" s="51" t="s">
        <v>103</v>
      </c>
      <c r="C99" s="35">
        <f>C100+C101</f>
        <v>3000</v>
      </c>
      <c r="D99" s="35">
        <f>D100+D101</f>
        <v>3000</v>
      </c>
      <c r="E99" s="35">
        <f>E100+E101</f>
        <v>2800</v>
      </c>
      <c r="F99" s="46">
        <v>2012</v>
      </c>
      <c r="G99" s="83" t="s">
        <v>155</v>
      </c>
    </row>
    <row r="100" spans="1:7" ht="12.75" customHeight="1">
      <c r="A100" s="65"/>
      <c r="B100" s="29" t="s">
        <v>99</v>
      </c>
      <c r="C100" s="35">
        <v>3000</v>
      </c>
      <c r="D100" s="35">
        <v>3000</v>
      </c>
      <c r="E100" s="35">
        <v>2800</v>
      </c>
      <c r="F100" s="24"/>
      <c r="G100" s="83"/>
    </row>
    <row r="101" spans="1:7" ht="12.75" customHeight="1">
      <c r="A101" s="65"/>
      <c r="B101" s="29" t="s">
        <v>100</v>
      </c>
      <c r="C101" s="35">
        <v>0</v>
      </c>
      <c r="D101" s="35">
        <v>0</v>
      </c>
      <c r="E101" s="35">
        <v>0</v>
      </c>
      <c r="F101" s="24"/>
      <c r="G101" s="83"/>
    </row>
    <row r="102" spans="1:7" ht="172.5" customHeight="1">
      <c r="A102" s="65">
        <v>3</v>
      </c>
      <c r="B102" s="51" t="s">
        <v>104</v>
      </c>
      <c r="C102" s="35">
        <f>C103+C104</f>
        <v>3000</v>
      </c>
      <c r="D102" s="35">
        <f>D103+D104</f>
        <v>3000</v>
      </c>
      <c r="E102" s="35">
        <f>E103+E104</f>
        <v>2800</v>
      </c>
      <c r="F102" s="46">
        <v>2012</v>
      </c>
      <c r="G102" s="83" t="s">
        <v>156</v>
      </c>
    </row>
    <row r="103" spans="1:7" ht="12.75">
      <c r="A103" s="65"/>
      <c r="B103" s="29" t="s">
        <v>99</v>
      </c>
      <c r="C103" s="35">
        <v>3000</v>
      </c>
      <c r="D103" s="35">
        <v>3000</v>
      </c>
      <c r="E103" s="35">
        <v>2800</v>
      </c>
      <c r="F103" s="24"/>
      <c r="G103" s="83"/>
    </row>
    <row r="104" spans="1:7" ht="12.75">
      <c r="A104" s="65"/>
      <c r="B104" s="29" t="s">
        <v>100</v>
      </c>
      <c r="C104" s="35">
        <v>0</v>
      </c>
      <c r="D104" s="35">
        <v>0</v>
      </c>
      <c r="E104" s="35">
        <v>0</v>
      </c>
      <c r="F104" s="24"/>
      <c r="G104" s="83"/>
    </row>
    <row r="105" spans="1:7" ht="353.25" customHeight="1">
      <c r="A105" s="65">
        <v>4</v>
      </c>
      <c r="B105" s="51" t="s">
        <v>105</v>
      </c>
      <c r="C105" s="35">
        <f>C106+C107</f>
        <v>4000</v>
      </c>
      <c r="D105" s="35">
        <f>D106+D107</f>
        <v>4000</v>
      </c>
      <c r="E105" s="35">
        <f>E106+E107</f>
        <v>3750</v>
      </c>
      <c r="F105" s="46">
        <v>2012</v>
      </c>
      <c r="G105" s="83" t="s">
        <v>157</v>
      </c>
    </row>
    <row r="106" spans="1:7" ht="12.75">
      <c r="A106" s="65"/>
      <c r="B106" s="29" t="s">
        <v>99</v>
      </c>
      <c r="C106" s="35">
        <v>4000</v>
      </c>
      <c r="D106" s="35">
        <v>4000</v>
      </c>
      <c r="E106" s="35">
        <v>3750</v>
      </c>
      <c r="F106" s="24"/>
      <c r="G106" s="83"/>
    </row>
    <row r="107" spans="1:7" ht="18.75" customHeight="1">
      <c r="A107" s="65"/>
      <c r="B107" s="29" t="s">
        <v>100</v>
      </c>
      <c r="C107" s="35">
        <v>0</v>
      </c>
      <c r="D107" s="35">
        <v>0</v>
      </c>
      <c r="E107" s="35">
        <v>0</v>
      </c>
      <c r="F107" s="24"/>
      <c r="G107" s="83"/>
    </row>
    <row r="108" spans="1:7" ht="72">
      <c r="A108" s="65">
        <v>5</v>
      </c>
      <c r="B108" s="6" t="s">
        <v>106</v>
      </c>
      <c r="C108" s="35">
        <f>C109+C110</f>
        <v>5000</v>
      </c>
      <c r="D108" s="35">
        <f>D109+D110</f>
        <v>5000</v>
      </c>
      <c r="E108" s="35">
        <f>E109+E110</f>
        <v>5000</v>
      </c>
      <c r="F108" s="46">
        <v>2012</v>
      </c>
      <c r="G108" s="51" t="s">
        <v>153</v>
      </c>
    </row>
    <row r="109" spans="1:7" ht="13.5" customHeight="1">
      <c r="A109" s="65"/>
      <c r="B109" s="29" t="s">
        <v>99</v>
      </c>
      <c r="C109" s="35">
        <v>0</v>
      </c>
      <c r="D109" s="35"/>
      <c r="E109" s="35"/>
      <c r="F109" s="24"/>
      <c r="G109" s="6"/>
    </row>
    <row r="110" spans="1:7" ht="12.75" customHeight="1">
      <c r="A110" s="65"/>
      <c r="B110" s="29" t="s">
        <v>100</v>
      </c>
      <c r="C110" s="35">
        <v>5000</v>
      </c>
      <c r="D110" s="35">
        <v>5000</v>
      </c>
      <c r="E110" s="35">
        <v>5000</v>
      </c>
      <c r="F110" s="24"/>
      <c r="G110" s="6"/>
    </row>
    <row r="111" spans="1:7" ht="295.5" customHeight="1">
      <c r="A111" s="65">
        <v>6</v>
      </c>
      <c r="B111" s="51" t="s">
        <v>107</v>
      </c>
      <c r="C111" s="35">
        <f>C112+C113</f>
        <v>30000</v>
      </c>
      <c r="D111" s="35">
        <f>D112+D113</f>
        <v>30000</v>
      </c>
      <c r="E111" s="35">
        <f>E112+E113</f>
        <v>54474.2</v>
      </c>
      <c r="F111" s="46">
        <v>2012</v>
      </c>
      <c r="G111" s="83" t="s">
        <v>158</v>
      </c>
    </row>
    <row r="112" spans="1:7" ht="13.5" customHeight="1">
      <c r="A112" s="65"/>
      <c r="B112" s="29" t="s">
        <v>99</v>
      </c>
      <c r="C112" s="35">
        <v>20000</v>
      </c>
      <c r="D112" s="35">
        <v>20000</v>
      </c>
      <c r="E112" s="35">
        <v>19200</v>
      </c>
      <c r="F112" s="24"/>
      <c r="G112" s="83"/>
    </row>
    <row r="113" spans="1:7" ht="12.75">
      <c r="A113" s="65"/>
      <c r="B113" s="29" t="s">
        <v>100</v>
      </c>
      <c r="C113" s="35">
        <v>10000</v>
      </c>
      <c r="D113" s="35">
        <v>10000</v>
      </c>
      <c r="E113" s="35">
        <v>35274.2</v>
      </c>
      <c r="F113" s="24"/>
      <c r="G113" s="83"/>
    </row>
    <row r="114" spans="1:7" ht="207.75" customHeight="1">
      <c r="A114" s="65">
        <v>7</v>
      </c>
      <c r="B114" s="51" t="s">
        <v>108</v>
      </c>
      <c r="C114" s="35">
        <f>C115+C116</f>
        <v>3000</v>
      </c>
      <c r="D114" s="35">
        <f>D115+D116</f>
        <v>3000</v>
      </c>
      <c r="E114" s="35">
        <f>E115+E116</f>
        <v>2500</v>
      </c>
      <c r="F114" s="46">
        <v>2012</v>
      </c>
      <c r="G114" s="51" t="s">
        <v>163</v>
      </c>
    </row>
    <row r="115" spans="1:7" ht="12.75">
      <c r="A115" s="65"/>
      <c r="B115" s="29" t="s">
        <v>99</v>
      </c>
      <c r="C115" s="35">
        <v>3000</v>
      </c>
      <c r="D115" s="35">
        <v>3000</v>
      </c>
      <c r="E115" s="35">
        <v>2500</v>
      </c>
      <c r="F115" s="24"/>
      <c r="G115" s="51"/>
    </row>
    <row r="116" spans="1:7" ht="12.75">
      <c r="A116" s="65"/>
      <c r="B116" s="29" t="s">
        <v>100</v>
      </c>
      <c r="C116" s="35">
        <v>0</v>
      </c>
      <c r="D116" s="35">
        <v>0</v>
      </c>
      <c r="E116" s="35">
        <v>0</v>
      </c>
      <c r="F116" s="24"/>
      <c r="G116" s="51"/>
    </row>
    <row r="117" spans="1:7" ht="12.75">
      <c r="A117" s="65"/>
      <c r="B117" s="29"/>
      <c r="C117" s="35"/>
      <c r="D117" s="35"/>
      <c r="E117" s="35"/>
      <c r="F117" s="24"/>
      <c r="G117" s="6"/>
    </row>
    <row r="118" spans="1:7" ht="12.75">
      <c r="A118" s="65" t="s">
        <v>68</v>
      </c>
      <c r="B118" s="27" t="s">
        <v>69</v>
      </c>
      <c r="C118" s="35"/>
      <c r="D118" s="35"/>
      <c r="E118" s="35"/>
      <c r="F118" s="24"/>
      <c r="G118" s="60"/>
    </row>
    <row r="119" spans="1:7" ht="12.75">
      <c r="A119" s="65"/>
      <c r="B119" s="6"/>
      <c r="C119" s="35"/>
      <c r="D119" s="35"/>
      <c r="E119" s="35"/>
      <c r="F119" s="24"/>
      <c r="G119" s="60"/>
    </row>
    <row r="120" spans="1:7" ht="15">
      <c r="A120" s="65" t="s">
        <v>70</v>
      </c>
      <c r="B120" s="27" t="s">
        <v>71</v>
      </c>
      <c r="C120" s="37">
        <f>C97+C100+C103+C106+C109+C112+C115+C118</f>
        <v>35000</v>
      </c>
      <c r="D120" s="37">
        <f>D97+D100+D103+D106+D109+D112+D115+D118</f>
        <v>35000</v>
      </c>
      <c r="E120" s="37">
        <f>E97+E100+E103+E106+E109+E112+E115+E118</f>
        <v>32850</v>
      </c>
      <c r="F120" s="24"/>
      <c r="G120" s="60"/>
    </row>
    <row r="121" spans="1:7" ht="12.75">
      <c r="A121" s="65"/>
      <c r="B121" s="7"/>
      <c r="C121" s="35"/>
      <c r="D121" s="35"/>
      <c r="E121" s="35"/>
      <c r="F121" s="24"/>
      <c r="G121" s="60"/>
    </row>
    <row r="122" spans="1:7" ht="24">
      <c r="A122" s="65" t="s">
        <v>72</v>
      </c>
      <c r="B122" s="27" t="s">
        <v>73</v>
      </c>
      <c r="C122" s="35"/>
      <c r="D122" s="95"/>
      <c r="E122" s="36">
        <f>D120-E120</f>
        <v>2150</v>
      </c>
      <c r="F122" s="24"/>
      <c r="G122" s="60"/>
    </row>
    <row r="123" spans="1:7" ht="12.75">
      <c r="A123" s="65"/>
      <c r="B123" s="24"/>
      <c r="C123" s="95"/>
      <c r="D123" s="95"/>
      <c r="E123" s="35"/>
      <c r="F123" s="24"/>
      <c r="G123" s="60"/>
    </row>
    <row r="124" spans="1:7" ht="63">
      <c r="A124" s="65"/>
      <c r="B124" s="73" t="s">
        <v>111</v>
      </c>
      <c r="C124" s="95"/>
      <c r="D124" s="95"/>
      <c r="E124" s="35"/>
      <c r="F124" s="24"/>
      <c r="G124" s="60"/>
    </row>
    <row r="125" spans="1:7" ht="15">
      <c r="A125" s="65" t="s">
        <v>55</v>
      </c>
      <c r="B125" s="27" t="s">
        <v>56</v>
      </c>
      <c r="C125" s="37"/>
      <c r="D125" s="37"/>
      <c r="E125" s="35"/>
      <c r="F125" s="24"/>
      <c r="G125" s="60"/>
    </row>
    <row r="126" spans="1:7" ht="194.25" customHeight="1">
      <c r="A126" s="65">
        <v>1</v>
      </c>
      <c r="B126" s="51" t="s">
        <v>113</v>
      </c>
      <c r="C126" s="45">
        <f>C127+C128</f>
        <v>1000</v>
      </c>
      <c r="D126" s="45">
        <f>D127+D128</f>
        <v>1000</v>
      </c>
      <c r="E126" s="45">
        <f>E127+E128</f>
        <v>1000</v>
      </c>
      <c r="F126" s="46">
        <v>2012</v>
      </c>
      <c r="G126" s="6" t="s">
        <v>150</v>
      </c>
    </row>
    <row r="127" spans="1:7" ht="13.5" customHeight="1">
      <c r="A127" s="65"/>
      <c r="B127" s="29" t="s">
        <v>99</v>
      </c>
      <c r="C127" s="45">
        <v>1000</v>
      </c>
      <c r="D127" s="45">
        <v>1000</v>
      </c>
      <c r="E127" s="35">
        <v>1000</v>
      </c>
      <c r="F127" s="46"/>
      <c r="G127" s="60"/>
    </row>
    <row r="128" spans="1:7" ht="13.5" customHeight="1">
      <c r="A128" s="65"/>
      <c r="B128" s="29" t="s">
        <v>100</v>
      </c>
      <c r="C128" s="35">
        <v>0</v>
      </c>
      <c r="D128" s="35">
        <v>0</v>
      </c>
      <c r="E128" s="35">
        <v>0</v>
      </c>
      <c r="F128" s="46"/>
      <c r="G128" s="60"/>
    </row>
    <row r="129" spans="1:7" ht="36">
      <c r="A129" s="65">
        <v>2</v>
      </c>
      <c r="B129" s="6" t="s">
        <v>114</v>
      </c>
      <c r="C129" s="45">
        <f>C130+C131</f>
        <v>3500</v>
      </c>
      <c r="D129" s="45">
        <f>D130+D131</f>
        <v>3500</v>
      </c>
      <c r="E129" s="45">
        <f>E130+E131</f>
        <v>3500</v>
      </c>
      <c r="F129" s="46">
        <v>2012</v>
      </c>
      <c r="G129" s="6" t="s">
        <v>151</v>
      </c>
    </row>
    <row r="130" spans="1:7" ht="13.5" customHeight="1">
      <c r="A130" s="65"/>
      <c r="B130" s="29" t="s">
        <v>99</v>
      </c>
      <c r="C130" s="45">
        <v>3500</v>
      </c>
      <c r="D130" s="45">
        <v>3500</v>
      </c>
      <c r="E130" s="35">
        <v>3500</v>
      </c>
      <c r="F130" s="46"/>
      <c r="G130" s="60"/>
    </row>
    <row r="131" spans="1:7" ht="12.75" customHeight="1">
      <c r="A131" s="65"/>
      <c r="B131" s="29" t="s">
        <v>100</v>
      </c>
      <c r="C131" s="35">
        <v>0</v>
      </c>
      <c r="D131" s="35">
        <v>0</v>
      </c>
      <c r="E131" s="35">
        <v>0</v>
      </c>
      <c r="F131" s="46"/>
      <c r="G131" s="60"/>
    </row>
    <row r="132" spans="1:7" ht="63" customHeight="1">
      <c r="A132" s="65">
        <v>3</v>
      </c>
      <c r="B132" s="51" t="s">
        <v>115</v>
      </c>
      <c r="C132" s="45">
        <f>C133+C134</f>
        <v>1500</v>
      </c>
      <c r="D132" s="45">
        <f>D133+D134</f>
        <v>1500</v>
      </c>
      <c r="E132" s="45">
        <f>E133+E134</f>
        <v>1500</v>
      </c>
      <c r="F132" s="46">
        <v>2012</v>
      </c>
      <c r="G132" s="6" t="s">
        <v>152</v>
      </c>
    </row>
    <row r="133" spans="1:7" ht="12.75" customHeight="1">
      <c r="A133" s="65"/>
      <c r="B133" s="29" t="s">
        <v>99</v>
      </c>
      <c r="C133" s="45">
        <v>1500</v>
      </c>
      <c r="D133" s="45">
        <v>1500</v>
      </c>
      <c r="E133" s="35">
        <v>1500</v>
      </c>
      <c r="F133" s="46"/>
      <c r="G133" s="60"/>
    </row>
    <row r="134" spans="1:7" ht="13.5" customHeight="1">
      <c r="A134" s="65"/>
      <c r="B134" s="29" t="s">
        <v>100</v>
      </c>
      <c r="C134" s="35">
        <v>0</v>
      </c>
      <c r="D134" s="35">
        <v>0</v>
      </c>
      <c r="E134" s="35">
        <v>0</v>
      </c>
      <c r="F134" s="46"/>
      <c r="G134" s="60"/>
    </row>
    <row r="135" spans="1:7" ht="120.75" customHeight="1">
      <c r="A135" s="65">
        <v>4</v>
      </c>
      <c r="B135" s="51" t="s">
        <v>116</v>
      </c>
      <c r="C135" s="45">
        <f>C136+C137</f>
        <v>6000</v>
      </c>
      <c r="D135" s="45">
        <f>D136+D137</f>
        <v>6000</v>
      </c>
      <c r="E135" s="45">
        <f>E136+E137</f>
        <v>6000</v>
      </c>
      <c r="F135" s="46">
        <v>2012</v>
      </c>
      <c r="G135" s="6" t="s">
        <v>164</v>
      </c>
    </row>
    <row r="136" spans="1:7" ht="12" customHeight="1">
      <c r="A136" s="65"/>
      <c r="B136" s="29" t="s">
        <v>99</v>
      </c>
      <c r="C136" s="45">
        <v>6000</v>
      </c>
      <c r="D136" s="45">
        <v>6000</v>
      </c>
      <c r="E136" s="35">
        <v>6000</v>
      </c>
      <c r="F136" s="46"/>
      <c r="G136" s="60"/>
    </row>
    <row r="137" spans="1:7" ht="12.75" customHeight="1">
      <c r="A137" s="65"/>
      <c r="B137" s="29" t="s">
        <v>100</v>
      </c>
      <c r="C137" s="35">
        <v>0</v>
      </c>
      <c r="D137" s="35">
        <v>0</v>
      </c>
      <c r="E137" s="35">
        <v>0</v>
      </c>
      <c r="F137" s="46"/>
      <c r="G137" s="60"/>
    </row>
    <row r="138" spans="1:7" ht="230.25" customHeight="1">
      <c r="A138" s="65">
        <v>5</v>
      </c>
      <c r="B138" s="51" t="s">
        <v>117</v>
      </c>
      <c r="C138" s="45">
        <f>C139+C140</f>
        <v>1500</v>
      </c>
      <c r="D138" s="45">
        <f>D139+D140</f>
        <v>1500</v>
      </c>
      <c r="E138" s="45">
        <f>E139+E140</f>
        <v>1500</v>
      </c>
      <c r="F138" s="46">
        <v>2012</v>
      </c>
      <c r="G138" s="6" t="s">
        <v>165</v>
      </c>
    </row>
    <row r="139" spans="1:7" ht="12" customHeight="1">
      <c r="A139" s="65"/>
      <c r="B139" s="29" t="s">
        <v>99</v>
      </c>
      <c r="C139" s="45">
        <v>1500</v>
      </c>
      <c r="D139" s="45">
        <v>1500</v>
      </c>
      <c r="E139" s="35">
        <v>1500</v>
      </c>
      <c r="F139" s="46"/>
      <c r="G139" s="60"/>
    </row>
    <row r="140" spans="1:7" ht="11.25" customHeight="1">
      <c r="A140" s="65"/>
      <c r="B140" s="29" t="s">
        <v>100</v>
      </c>
      <c r="C140" s="35">
        <v>0</v>
      </c>
      <c r="D140" s="35">
        <v>0</v>
      </c>
      <c r="E140" s="35">
        <v>0</v>
      </c>
      <c r="F140" s="46"/>
      <c r="G140" s="60"/>
    </row>
    <row r="141" spans="1:7" ht="72.75" customHeight="1">
      <c r="A141" s="65">
        <v>6</v>
      </c>
      <c r="B141" s="51" t="s">
        <v>118</v>
      </c>
      <c r="C141" s="45">
        <f>C142+C143</f>
        <v>3000</v>
      </c>
      <c r="D141" s="45">
        <f>D142+D143</f>
        <v>3000</v>
      </c>
      <c r="E141" s="45">
        <f>E142+E143</f>
        <v>3000</v>
      </c>
      <c r="F141" s="46">
        <v>2012</v>
      </c>
      <c r="G141" s="6" t="s">
        <v>166</v>
      </c>
    </row>
    <row r="142" spans="1:7" ht="12.75" customHeight="1">
      <c r="A142" s="65"/>
      <c r="B142" s="29" t="s">
        <v>99</v>
      </c>
      <c r="C142" s="45">
        <v>3000</v>
      </c>
      <c r="D142" s="45">
        <v>3000</v>
      </c>
      <c r="E142" s="35">
        <v>3000</v>
      </c>
      <c r="F142" s="46"/>
      <c r="G142" s="60"/>
    </row>
    <row r="143" spans="1:7" ht="12" customHeight="1">
      <c r="A143" s="65"/>
      <c r="B143" s="29" t="s">
        <v>100</v>
      </c>
      <c r="C143" s="35">
        <v>0</v>
      </c>
      <c r="D143" s="35">
        <v>0</v>
      </c>
      <c r="E143" s="35">
        <v>0</v>
      </c>
      <c r="F143" s="46"/>
      <c r="G143" s="60"/>
    </row>
    <row r="144" spans="1:7" ht="131.25" customHeight="1">
      <c r="A144" s="65">
        <v>7</v>
      </c>
      <c r="B144" s="51" t="s">
        <v>119</v>
      </c>
      <c r="C144" s="45">
        <f>C145+C146</f>
        <v>2000</v>
      </c>
      <c r="D144" s="45">
        <f>D145+D146</f>
        <v>2000</v>
      </c>
      <c r="E144" s="45">
        <f>E145+E146</f>
        <v>2000</v>
      </c>
      <c r="F144" s="46">
        <v>2008</v>
      </c>
      <c r="G144" s="6" t="s">
        <v>167</v>
      </c>
    </row>
    <row r="145" spans="1:7" ht="13.5" customHeight="1">
      <c r="A145" s="65"/>
      <c r="B145" s="29" t="s">
        <v>99</v>
      </c>
      <c r="C145" s="45">
        <v>2000</v>
      </c>
      <c r="D145" s="45">
        <v>2000</v>
      </c>
      <c r="E145" s="35">
        <v>2000</v>
      </c>
      <c r="F145" s="46"/>
      <c r="G145" s="60"/>
    </row>
    <row r="146" spans="1:7" ht="12" customHeight="1">
      <c r="A146" s="65"/>
      <c r="B146" s="29" t="s">
        <v>100</v>
      </c>
      <c r="C146" s="35">
        <v>0</v>
      </c>
      <c r="D146" s="35">
        <v>0</v>
      </c>
      <c r="E146" s="35">
        <v>0</v>
      </c>
      <c r="F146" s="46"/>
      <c r="G146" s="60"/>
    </row>
    <row r="147" spans="1:7" ht="95.25" customHeight="1">
      <c r="A147" s="65">
        <v>8</v>
      </c>
      <c r="B147" s="51" t="s">
        <v>120</v>
      </c>
      <c r="C147" s="45">
        <f>C148+C149</f>
        <v>10000</v>
      </c>
      <c r="D147" s="45">
        <f>D148+D149</f>
        <v>10000</v>
      </c>
      <c r="E147" s="45">
        <f>E148+E149</f>
        <v>10000</v>
      </c>
      <c r="F147" s="46">
        <v>2012</v>
      </c>
      <c r="G147" s="6" t="s">
        <v>168</v>
      </c>
    </row>
    <row r="148" spans="1:7" ht="13.5" customHeight="1">
      <c r="A148" s="65"/>
      <c r="B148" s="29" t="s">
        <v>99</v>
      </c>
      <c r="C148" s="45">
        <v>10000</v>
      </c>
      <c r="D148" s="45">
        <v>10000</v>
      </c>
      <c r="E148" s="35">
        <v>10000</v>
      </c>
      <c r="F148" s="46"/>
      <c r="G148" s="60"/>
    </row>
    <row r="149" spans="1:7" ht="13.5" customHeight="1">
      <c r="A149" s="65"/>
      <c r="B149" s="29" t="s">
        <v>100</v>
      </c>
      <c r="C149" s="35">
        <v>0</v>
      </c>
      <c r="D149" s="35">
        <v>0</v>
      </c>
      <c r="E149" s="35">
        <v>0</v>
      </c>
      <c r="F149" s="46"/>
      <c r="G149" s="60"/>
    </row>
    <row r="150" spans="1:7" ht="302.25" customHeight="1">
      <c r="A150" s="65">
        <v>9</v>
      </c>
      <c r="B150" s="51" t="s">
        <v>121</v>
      </c>
      <c r="C150" s="45">
        <f>C151+C152</f>
        <v>12000</v>
      </c>
      <c r="D150" s="45">
        <f>D151+D152</f>
        <v>12000</v>
      </c>
      <c r="E150" s="45">
        <f>E151+E152</f>
        <v>12000</v>
      </c>
      <c r="F150" s="46">
        <v>2012</v>
      </c>
      <c r="G150" s="6" t="s">
        <v>169</v>
      </c>
    </row>
    <row r="151" spans="1:7" ht="12.75" customHeight="1">
      <c r="A151" s="65"/>
      <c r="B151" s="29" t="s">
        <v>99</v>
      </c>
      <c r="C151" s="45">
        <v>12000</v>
      </c>
      <c r="D151" s="45">
        <v>12000</v>
      </c>
      <c r="E151" s="35">
        <v>12000</v>
      </c>
      <c r="F151" s="46"/>
      <c r="G151" s="60"/>
    </row>
    <row r="152" spans="1:7" ht="15">
      <c r="A152" s="65"/>
      <c r="B152" s="29" t="s">
        <v>100</v>
      </c>
      <c r="C152" s="35">
        <v>0</v>
      </c>
      <c r="D152" s="35">
        <v>0</v>
      </c>
      <c r="E152" s="35">
        <v>0</v>
      </c>
      <c r="F152" s="46"/>
      <c r="G152" s="60"/>
    </row>
    <row r="153" spans="1:7" ht="312.75" customHeight="1">
      <c r="A153" s="65">
        <v>10</v>
      </c>
      <c r="B153" s="51" t="s">
        <v>122</v>
      </c>
      <c r="C153" s="45">
        <f>C154+C155</f>
        <v>9500</v>
      </c>
      <c r="D153" s="45">
        <f>D154+D155</f>
        <v>9500</v>
      </c>
      <c r="E153" s="45">
        <f>E154+E155</f>
        <v>9500</v>
      </c>
      <c r="F153" s="46">
        <v>2012</v>
      </c>
      <c r="G153" s="6" t="s">
        <v>0</v>
      </c>
    </row>
    <row r="154" spans="1:7" ht="15">
      <c r="A154" s="65"/>
      <c r="B154" s="29" t="s">
        <v>99</v>
      </c>
      <c r="C154" s="45">
        <v>9500</v>
      </c>
      <c r="D154" s="45">
        <v>9500</v>
      </c>
      <c r="E154" s="35">
        <v>9500</v>
      </c>
      <c r="F154" s="46"/>
      <c r="G154" s="60"/>
    </row>
    <row r="155" spans="1:7" ht="15">
      <c r="A155" s="65"/>
      <c r="B155" s="29" t="s">
        <v>100</v>
      </c>
      <c r="C155" s="45"/>
      <c r="D155" s="45"/>
      <c r="E155" s="35"/>
      <c r="F155" s="46"/>
      <c r="G155" s="60"/>
    </row>
    <row r="156" spans="1:7" ht="60">
      <c r="A156" s="65">
        <v>11</v>
      </c>
      <c r="B156" s="51" t="s">
        <v>123</v>
      </c>
      <c r="C156" s="45">
        <f>C157+C158</f>
        <v>2000</v>
      </c>
      <c r="D156" s="45">
        <f>D157+D158</f>
        <v>2000</v>
      </c>
      <c r="E156" s="45">
        <f>E157+E158</f>
        <v>2000</v>
      </c>
      <c r="F156" s="46">
        <v>2007</v>
      </c>
      <c r="G156" s="6" t="s">
        <v>1</v>
      </c>
    </row>
    <row r="157" spans="1:7" ht="15">
      <c r="A157" s="65"/>
      <c r="B157" s="29" t="s">
        <v>99</v>
      </c>
      <c r="C157" s="45">
        <v>2000</v>
      </c>
      <c r="D157" s="45">
        <v>2000</v>
      </c>
      <c r="E157" s="35">
        <v>2000</v>
      </c>
      <c r="F157" s="46"/>
      <c r="G157" s="60"/>
    </row>
    <row r="158" spans="1:7" ht="15">
      <c r="A158" s="65"/>
      <c r="B158" s="29" t="s">
        <v>100</v>
      </c>
      <c r="C158" s="45"/>
      <c r="D158" s="45"/>
      <c r="E158" s="35"/>
      <c r="F158" s="46"/>
      <c r="G158" s="60"/>
    </row>
    <row r="159" spans="1:7" ht="74.25" customHeight="1">
      <c r="A159" s="65">
        <v>12</v>
      </c>
      <c r="B159" s="51" t="s">
        <v>124</v>
      </c>
      <c r="C159" s="45">
        <f>C160+C161</f>
        <v>5000</v>
      </c>
      <c r="D159" s="45">
        <f>D160+D161</f>
        <v>5000</v>
      </c>
      <c r="E159" s="45">
        <f>E160+E161</f>
        <v>5000</v>
      </c>
      <c r="F159" s="46">
        <v>2007</v>
      </c>
      <c r="G159" s="6" t="s">
        <v>2</v>
      </c>
    </row>
    <row r="160" spans="1:7" ht="15">
      <c r="A160" s="65"/>
      <c r="B160" s="29" t="s">
        <v>99</v>
      </c>
      <c r="C160" s="45">
        <v>5000</v>
      </c>
      <c r="D160" s="45">
        <v>5000</v>
      </c>
      <c r="E160" s="35">
        <v>5000</v>
      </c>
      <c r="F160" s="46"/>
      <c r="G160" s="60"/>
    </row>
    <row r="161" spans="1:7" ht="15">
      <c r="A161" s="65"/>
      <c r="B161" s="29" t="s">
        <v>100</v>
      </c>
      <c r="C161" s="35">
        <v>0</v>
      </c>
      <c r="D161" s="35">
        <v>0</v>
      </c>
      <c r="E161" s="35">
        <v>0</v>
      </c>
      <c r="F161" s="46"/>
      <c r="G161" s="60"/>
    </row>
    <row r="162" spans="1:7" ht="24">
      <c r="A162" s="65">
        <v>13</v>
      </c>
      <c r="B162" s="6" t="s">
        <v>125</v>
      </c>
      <c r="C162" s="45">
        <f>C163+C164</f>
        <v>500</v>
      </c>
      <c r="D162" s="45">
        <f>D163+D164</f>
        <v>500</v>
      </c>
      <c r="E162" s="45">
        <f>E163+E164</f>
        <v>500</v>
      </c>
      <c r="F162" s="46">
        <v>2007</v>
      </c>
      <c r="G162" s="6" t="s">
        <v>3</v>
      </c>
    </row>
    <row r="163" spans="1:7" ht="15">
      <c r="A163" s="65"/>
      <c r="B163" s="29" t="s">
        <v>99</v>
      </c>
      <c r="C163" s="45">
        <v>500</v>
      </c>
      <c r="D163" s="45">
        <v>500</v>
      </c>
      <c r="E163" s="35">
        <v>500</v>
      </c>
      <c r="F163" s="46"/>
      <c r="G163" s="60"/>
    </row>
    <row r="164" spans="1:7" ht="15">
      <c r="A164" s="65"/>
      <c r="B164" s="29" t="s">
        <v>100</v>
      </c>
      <c r="C164" s="35">
        <v>0</v>
      </c>
      <c r="D164" s="35">
        <v>0</v>
      </c>
      <c r="E164" s="35">
        <v>0</v>
      </c>
      <c r="F164" s="46"/>
      <c r="G164" s="60"/>
    </row>
    <row r="165" spans="1:7" ht="84.75" customHeight="1">
      <c r="A165" s="65">
        <v>14</v>
      </c>
      <c r="B165" s="51" t="s">
        <v>126</v>
      </c>
      <c r="C165" s="45">
        <f>C166+C167</f>
        <v>1000</v>
      </c>
      <c r="D165" s="45">
        <f>D166+D167</f>
        <v>1000</v>
      </c>
      <c r="E165" s="45">
        <f>E166+E167</f>
        <v>1000</v>
      </c>
      <c r="F165" s="46">
        <v>2007</v>
      </c>
      <c r="G165" s="6" t="s">
        <v>4</v>
      </c>
    </row>
    <row r="166" spans="1:7" ht="11.25" customHeight="1">
      <c r="A166" s="65"/>
      <c r="B166" s="29" t="s">
        <v>99</v>
      </c>
      <c r="C166" s="45">
        <v>1000</v>
      </c>
      <c r="D166" s="45">
        <v>1000</v>
      </c>
      <c r="E166" s="35">
        <v>1000</v>
      </c>
      <c r="F166" s="46"/>
      <c r="G166" s="60"/>
    </row>
    <row r="167" spans="1:7" ht="12" customHeight="1">
      <c r="A167" s="65"/>
      <c r="B167" s="29" t="s">
        <v>100</v>
      </c>
      <c r="C167" s="35">
        <v>0</v>
      </c>
      <c r="D167" s="35">
        <v>0</v>
      </c>
      <c r="E167" s="35">
        <v>0</v>
      </c>
      <c r="F167" s="46"/>
      <c r="G167" s="60"/>
    </row>
    <row r="168" spans="1:7" ht="109.5" customHeight="1">
      <c r="A168" s="65">
        <v>15</v>
      </c>
      <c r="B168" s="51" t="s">
        <v>127</v>
      </c>
      <c r="C168" s="45">
        <f>C169+C170</f>
        <v>1500</v>
      </c>
      <c r="D168" s="45">
        <f>D169+D170</f>
        <v>1500</v>
      </c>
      <c r="E168" s="45">
        <f>E169+E170</f>
        <v>1500</v>
      </c>
      <c r="F168" s="46">
        <v>2012</v>
      </c>
      <c r="G168" s="6" t="s">
        <v>5</v>
      </c>
    </row>
    <row r="169" spans="1:7" ht="15">
      <c r="A169" s="65"/>
      <c r="B169" s="29" t="s">
        <v>99</v>
      </c>
      <c r="C169" s="45">
        <v>1500</v>
      </c>
      <c r="D169" s="45">
        <v>1500</v>
      </c>
      <c r="E169" s="35">
        <v>1500</v>
      </c>
      <c r="F169" s="46"/>
      <c r="G169" s="60"/>
    </row>
    <row r="170" spans="1:7" ht="12" customHeight="1">
      <c r="A170" s="65"/>
      <c r="B170" s="29" t="s">
        <v>100</v>
      </c>
      <c r="C170" s="35">
        <v>0</v>
      </c>
      <c r="D170" s="35">
        <v>0</v>
      </c>
      <c r="E170" s="35">
        <v>0</v>
      </c>
      <c r="F170" s="46"/>
      <c r="G170" s="60"/>
    </row>
    <row r="171" spans="1:7" ht="6" customHeight="1">
      <c r="A171" s="65"/>
      <c r="B171" s="10"/>
      <c r="C171" s="95"/>
      <c r="D171" s="45"/>
      <c r="E171" s="35"/>
      <c r="F171" s="46"/>
      <c r="G171" s="60"/>
    </row>
    <row r="172" spans="1:7" ht="15">
      <c r="A172" s="65" t="s">
        <v>68</v>
      </c>
      <c r="B172" s="27" t="s">
        <v>69</v>
      </c>
      <c r="C172" s="95"/>
      <c r="D172" s="45"/>
      <c r="E172" s="35"/>
      <c r="F172" s="46"/>
      <c r="G172" s="60"/>
    </row>
    <row r="173" spans="1:7" ht="4.5" customHeight="1">
      <c r="A173" s="65"/>
      <c r="B173" s="6"/>
      <c r="C173" s="95"/>
      <c r="D173" s="45"/>
      <c r="E173" s="35"/>
      <c r="F173" s="46"/>
      <c r="G173" s="60"/>
    </row>
    <row r="174" spans="1:7" ht="15">
      <c r="A174" s="65" t="s">
        <v>70</v>
      </c>
      <c r="B174" s="27" t="s">
        <v>71</v>
      </c>
      <c r="C174" s="37">
        <f>C127+C130+C133+C136+C139+C142+C145+C148+C151+C154+C157+C160+C163+C166+C169+C172</f>
        <v>60000</v>
      </c>
      <c r="D174" s="37">
        <f>D127+D130+D133+D136+D139+D142+D145+D148+D151+D154+D157+D160+D163+D166+D169+D172</f>
        <v>60000</v>
      </c>
      <c r="E174" s="37">
        <f>E127+E130+E133+E136+E139+E142+E145+E148+E151+E154+E157+E160+E163+E166+E169+E172</f>
        <v>60000</v>
      </c>
      <c r="F174" s="24"/>
      <c r="G174" s="60"/>
    </row>
    <row r="175" spans="1:7" ht="6.75" customHeight="1">
      <c r="A175" s="65"/>
      <c r="B175" s="7"/>
      <c r="C175" s="95"/>
      <c r="D175" s="45"/>
      <c r="E175" s="35"/>
      <c r="F175" s="24"/>
      <c r="G175" s="60"/>
    </row>
    <row r="176" spans="1:7" ht="24">
      <c r="A176" s="65" t="s">
        <v>72</v>
      </c>
      <c r="B176" s="27" t="s">
        <v>73</v>
      </c>
      <c r="C176" s="95"/>
      <c r="D176" s="45"/>
      <c r="E176" s="52">
        <f>D174-E174</f>
        <v>0</v>
      </c>
      <c r="F176" s="24"/>
      <c r="G176" s="60"/>
    </row>
    <row r="177" spans="1:7" ht="6" customHeight="1">
      <c r="A177" s="65"/>
      <c r="B177" s="24"/>
      <c r="C177" s="95"/>
      <c r="D177" s="45"/>
      <c r="E177" s="35"/>
      <c r="F177" s="24"/>
      <c r="G177" s="60"/>
    </row>
    <row r="178" spans="1:7" ht="31.5">
      <c r="A178" s="65"/>
      <c r="B178" s="74" t="s">
        <v>112</v>
      </c>
      <c r="C178" s="95"/>
      <c r="D178" s="45"/>
      <c r="E178" s="35"/>
      <c r="F178" s="24"/>
      <c r="G178" s="60"/>
    </row>
    <row r="179" spans="1:7" ht="15">
      <c r="A179" s="65" t="s">
        <v>55</v>
      </c>
      <c r="B179" s="27" t="s">
        <v>56</v>
      </c>
      <c r="C179" s="37"/>
      <c r="D179" s="37"/>
      <c r="E179" s="35"/>
      <c r="F179" s="24"/>
      <c r="G179" s="60"/>
    </row>
    <row r="180" spans="1:7" ht="79.5">
      <c r="A180" s="65">
        <v>1</v>
      </c>
      <c r="B180" s="51" t="s">
        <v>128</v>
      </c>
      <c r="C180" s="47">
        <f>C181+C182</f>
        <v>1000</v>
      </c>
      <c r="D180" s="47">
        <f>D181+D182</f>
        <v>1000</v>
      </c>
      <c r="E180" s="47">
        <f>E181+E182</f>
        <v>1000</v>
      </c>
      <c r="F180" s="46">
        <v>2006</v>
      </c>
      <c r="G180" s="6" t="s">
        <v>6</v>
      </c>
    </row>
    <row r="181" spans="1:7" ht="12" customHeight="1">
      <c r="A181" s="65"/>
      <c r="B181" s="29" t="s">
        <v>99</v>
      </c>
      <c r="C181" s="47">
        <v>1000</v>
      </c>
      <c r="D181" s="45">
        <v>1000</v>
      </c>
      <c r="E181" s="35">
        <v>1000</v>
      </c>
      <c r="F181" s="46"/>
      <c r="G181" s="6"/>
    </row>
    <row r="182" spans="1:7" ht="12.75" customHeight="1">
      <c r="A182" s="65"/>
      <c r="B182" s="29" t="s">
        <v>100</v>
      </c>
      <c r="C182" s="35">
        <v>0</v>
      </c>
      <c r="D182" s="35">
        <v>0</v>
      </c>
      <c r="E182" s="35">
        <v>0</v>
      </c>
      <c r="F182" s="46"/>
      <c r="G182" s="6"/>
    </row>
    <row r="183" spans="1:7" ht="169.5" customHeight="1">
      <c r="A183" s="65">
        <v>2</v>
      </c>
      <c r="B183" s="51" t="s">
        <v>129</v>
      </c>
      <c r="C183" s="47">
        <f>C184+C185</f>
        <v>5000</v>
      </c>
      <c r="D183" s="47">
        <f>D184+D185</f>
        <v>5000</v>
      </c>
      <c r="E183" s="47">
        <f>E184+E185</f>
        <v>3371.4</v>
      </c>
      <c r="F183" s="46">
        <v>2012</v>
      </c>
      <c r="G183" s="6" t="s">
        <v>7</v>
      </c>
    </row>
    <row r="184" spans="1:7" ht="14.25" customHeight="1">
      <c r="A184" s="65"/>
      <c r="B184" s="29" t="s">
        <v>99</v>
      </c>
      <c r="C184" s="47">
        <v>5000</v>
      </c>
      <c r="D184" s="45">
        <v>5000</v>
      </c>
      <c r="E184" s="35">
        <v>3371.4</v>
      </c>
      <c r="F184" s="46"/>
      <c r="G184" s="6"/>
    </row>
    <row r="185" spans="1:7" ht="12.75" customHeight="1">
      <c r="A185" s="65"/>
      <c r="B185" s="29" t="s">
        <v>100</v>
      </c>
      <c r="C185" s="35">
        <v>0</v>
      </c>
      <c r="D185" s="35">
        <v>0</v>
      </c>
      <c r="E185" s="35">
        <v>0</v>
      </c>
      <c r="F185" s="46"/>
      <c r="G185" s="6"/>
    </row>
    <row r="186" spans="1:7" ht="169.5" customHeight="1">
      <c r="A186" s="65">
        <v>3</v>
      </c>
      <c r="B186" s="51" t="s">
        <v>130</v>
      </c>
      <c r="C186" s="47">
        <f>C187+C188</f>
        <v>1000</v>
      </c>
      <c r="D186" s="47">
        <f>D187+D188</f>
        <v>1000</v>
      </c>
      <c r="E186" s="47">
        <f>E187+E188</f>
        <v>690</v>
      </c>
      <c r="F186" s="46">
        <v>2012</v>
      </c>
      <c r="G186" s="6" t="s">
        <v>8</v>
      </c>
    </row>
    <row r="187" spans="1:7" ht="14.25" customHeight="1">
      <c r="A187" s="65"/>
      <c r="B187" s="29" t="s">
        <v>99</v>
      </c>
      <c r="C187" s="47">
        <v>1000</v>
      </c>
      <c r="D187" s="45">
        <v>1000</v>
      </c>
      <c r="E187" s="35">
        <v>690</v>
      </c>
      <c r="F187" s="46"/>
      <c r="G187" s="6"/>
    </row>
    <row r="188" spans="1:7" ht="14.25" customHeight="1">
      <c r="A188" s="65"/>
      <c r="B188" s="29" t="s">
        <v>100</v>
      </c>
      <c r="C188" s="35">
        <v>0</v>
      </c>
      <c r="D188" s="35">
        <v>0</v>
      </c>
      <c r="E188" s="35">
        <v>0</v>
      </c>
      <c r="F188" s="46"/>
      <c r="G188" s="6"/>
    </row>
    <row r="189" spans="1:7" ht="228.75" customHeight="1">
      <c r="A189" s="65">
        <v>4</v>
      </c>
      <c r="B189" s="51" t="s">
        <v>131</v>
      </c>
      <c r="C189" s="47">
        <f>C190+C191</f>
        <v>6000</v>
      </c>
      <c r="D189" s="47">
        <f>D190+D191</f>
        <v>6000</v>
      </c>
      <c r="E189" s="47">
        <f>E190+E191</f>
        <v>6000</v>
      </c>
      <c r="F189" s="46">
        <v>2012</v>
      </c>
      <c r="G189" s="6" t="s">
        <v>9</v>
      </c>
    </row>
    <row r="190" spans="1:7" ht="15">
      <c r="A190" s="65"/>
      <c r="B190" s="29" t="s">
        <v>99</v>
      </c>
      <c r="C190" s="47">
        <v>6000</v>
      </c>
      <c r="D190" s="45">
        <v>6000</v>
      </c>
      <c r="E190" s="35">
        <v>6000</v>
      </c>
      <c r="F190" s="46"/>
      <c r="G190" s="6"/>
    </row>
    <row r="191" spans="1:7" ht="15">
      <c r="A191" s="65"/>
      <c r="B191" s="29" t="s">
        <v>100</v>
      </c>
      <c r="C191" s="35">
        <v>0</v>
      </c>
      <c r="D191" s="35">
        <v>0</v>
      </c>
      <c r="E191" s="35">
        <v>0</v>
      </c>
      <c r="F191" s="46"/>
      <c r="G191" s="6"/>
    </row>
    <row r="192" spans="1:7" ht="269.25" customHeight="1">
      <c r="A192" s="65">
        <v>5</v>
      </c>
      <c r="B192" s="51" t="s">
        <v>132</v>
      </c>
      <c r="C192" s="47">
        <f>C193+C194</f>
        <v>1000</v>
      </c>
      <c r="D192" s="47">
        <f>D193+D194</f>
        <v>1000</v>
      </c>
      <c r="E192" s="47">
        <f>E193+E194</f>
        <v>1000</v>
      </c>
      <c r="F192" s="46">
        <v>2012</v>
      </c>
      <c r="G192" s="6" t="s">
        <v>27</v>
      </c>
    </row>
    <row r="193" spans="1:7" ht="15">
      <c r="A193" s="65"/>
      <c r="B193" s="29" t="s">
        <v>99</v>
      </c>
      <c r="C193" s="47">
        <v>1000</v>
      </c>
      <c r="D193" s="45">
        <v>1000</v>
      </c>
      <c r="E193" s="35">
        <v>1000</v>
      </c>
      <c r="F193" s="46"/>
      <c r="G193" s="6"/>
    </row>
    <row r="194" spans="1:7" ht="15">
      <c r="A194" s="65"/>
      <c r="B194" s="29" t="s">
        <v>100</v>
      </c>
      <c r="C194" s="35">
        <v>0</v>
      </c>
      <c r="D194" s="35">
        <v>0</v>
      </c>
      <c r="E194" s="35">
        <v>0</v>
      </c>
      <c r="F194" s="46"/>
      <c r="G194" s="6"/>
    </row>
    <row r="195" spans="1:7" ht="144" customHeight="1">
      <c r="A195" s="65">
        <v>6</v>
      </c>
      <c r="B195" s="51" t="s">
        <v>133</v>
      </c>
      <c r="C195" s="47">
        <f>C196+C197</f>
        <v>1000</v>
      </c>
      <c r="D195" s="47">
        <f>D196+D197</f>
        <v>1000</v>
      </c>
      <c r="E195" s="47">
        <f>E196+E197</f>
        <v>561.8</v>
      </c>
      <c r="F195" s="46">
        <v>2012</v>
      </c>
      <c r="G195" s="6" t="s">
        <v>28</v>
      </c>
    </row>
    <row r="196" spans="1:7" ht="15">
      <c r="A196" s="65"/>
      <c r="B196" s="29" t="s">
        <v>99</v>
      </c>
      <c r="C196" s="47">
        <v>1000</v>
      </c>
      <c r="D196" s="45">
        <v>1000</v>
      </c>
      <c r="E196" s="35">
        <v>561.8</v>
      </c>
      <c r="F196" s="46"/>
      <c r="G196" s="6"/>
    </row>
    <row r="197" spans="1:7" ht="15">
      <c r="A197" s="65"/>
      <c r="B197" s="29" t="s">
        <v>100</v>
      </c>
      <c r="C197" s="35">
        <v>0</v>
      </c>
      <c r="D197" s="35">
        <v>0</v>
      </c>
      <c r="E197" s="35">
        <v>0</v>
      </c>
      <c r="F197" s="46"/>
      <c r="G197" s="6"/>
    </row>
    <row r="198" spans="1:7" ht="143.25" customHeight="1">
      <c r="A198" s="65">
        <v>7</v>
      </c>
      <c r="B198" s="51" t="s">
        <v>134</v>
      </c>
      <c r="C198" s="47">
        <f>C199+C200</f>
        <v>1000</v>
      </c>
      <c r="D198" s="47">
        <f>D199+D200</f>
        <v>1000</v>
      </c>
      <c r="E198" s="47">
        <f>E199+E200</f>
        <v>887.7</v>
      </c>
      <c r="F198" s="46">
        <v>2012</v>
      </c>
      <c r="G198" s="6" t="s">
        <v>28</v>
      </c>
    </row>
    <row r="199" spans="1:7" ht="15">
      <c r="A199" s="65"/>
      <c r="B199" s="29" t="s">
        <v>99</v>
      </c>
      <c r="C199" s="47">
        <v>1000</v>
      </c>
      <c r="D199" s="45">
        <v>1000</v>
      </c>
      <c r="E199" s="35">
        <v>887.7</v>
      </c>
      <c r="F199" s="46"/>
      <c r="G199" s="6"/>
    </row>
    <row r="200" spans="1:7" ht="14.25" customHeight="1">
      <c r="A200" s="65"/>
      <c r="B200" s="29" t="s">
        <v>100</v>
      </c>
      <c r="C200" s="35">
        <v>0</v>
      </c>
      <c r="D200" s="35">
        <v>0</v>
      </c>
      <c r="E200" s="35">
        <v>0</v>
      </c>
      <c r="F200" s="46"/>
      <c r="G200" s="6"/>
    </row>
    <row r="201" spans="1:7" ht="131.25" customHeight="1">
      <c r="A201" s="65">
        <v>8</v>
      </c>
      <c r="B201" s="51" t="s">
        <v>135</v>
      </c>
      <c r="C201" s="47">
        <f>C202+C203</f>
        <v>1300</v>
      </c>
      <c r="D201" s="47">
        <f>D202+D203</f>
        <v>1000</v>
      </c>
      <c r="E201" s="50">
        <f>E202+E203</f>
        <v>797</v>
      </c>
      <c r="F201" s="46">
        <v>2012</v>
      </c>
      <c r="G201" s="6" t="s">
        <v>29</v>
      </c>
    </row>
    <row r="202" spans="1:7" ht="13.5" customHeight="1">
      <c r="A202" s="65"/>
      <c r="B202" s="29" t="s">
        <v>99</v>
      </c>
      <c r="C202" s="47">
        <v>1000</v>
      </c>
      <c r="D202" s="45">
        <v>1000</v>
      </c>
      <c r="E202" s="50">
        <v>797</v>
      </c>
      <c r="F202" s="46"/>
      <c r="G202" s="6"/>
    </row>
    <row r="203" spans="1:7" ht="12.75" customHeight="1">
      <c r="A203" s="65"/>
      <c r="B203" s="29" t="s">
        <v>100</v>
      </c>
      <c r="C203" s="47">
        <v>300</v>
      </c>
      <c r="D203" s="35">
        <v>0</v>
      </c>
      <c r="E203" s="35">
        <v>0</v>
      </c>
      <c r="F203" s="46"/>
      <c r="G203" s="6"/>
    </row>
    <row r="204" spans="1:7" ht="84">
      <c r="A204" s="65">
        <v>9</v>
      </c>
      <c r="B204" s="6" t="s">
        <v>136</v>
      </c>
      <c r="C204" s="49">
        <f>C205+C206</f>
        <v>1000</v>
      </c>
      <c r="D204" s="49">
        <f>D205+D206</f>
        <v>1000</v>
      </c>
      <c r="E204" s="49">
        <f>E205+E206</f>
        <v>1000</v>
      </c>
      <c r="F204" s="48">
        <v>2012</v>
      </c>
      <c r="G204" s="6" t="s">
        <v>30</v>
      </c>
    </row>
    <row r="205" spans="1:7" ht="12" customHeight="1">
      <c r="A205" s="65"/>
      <c r="B205" s="29" t="s">
        <v>99</v>
      </c>
      <c r="C205" s="47">
        <v>1000</v>
      </c>
      <c r="D205" s="45">
        <v>1000</v>
      </c>
      <c r="E205" s="35">
        <v>1000</v>
      </c>
      <c r="F205" s="46"/>
      <c r="G205" s="6"/>
    </row>
    <row r="206" spans="1:7" ht="12.75" customHeight="1">
      <c r="A206" s="65"/>
      <c r="B206" s="29" t="s">
        <v>100</v>
      </c>
      <c r="C206" s="35">
        <v>0</v>
      </c>
      <c r="D206" s="35">
        <v>0</v>
      </c>
      <c r="E206" s="35">
        <v>0</v>
      </c>
      <c r="F206" s="46"/>
      <c r="G206" s="6"/>
    </row>
    <row r="207" spans="1:7" ht="180" customHeight="1">
      <c r="A207" s="65">
        <v>10</v>
      </c>
      <c r="B207" s="51" t="s">
        <v>137</v>
      </c>
      <c r="C207" s="49">
        <f>C208+C209</f>
        <v>6000</v>
      </c>
      <c r="D207" s="49">
        <f>D208+D209</f>
        <v>6000</v>
      </c>
      <c r="E207" s="49">
        <f>E208+E209</f>
        <v>5855.6</v>
      </c>
      <c r="F207" s="48">
        <v>2012</v>
      </c>
      <c r="G207" s="6" t="s">
        <v>31</v>
      </c>
    </row>
    <row r="208" spans="1:7" ht="15">
      <c r="A208" s="65"/>
      <c r="B208" s="29" t="s">
        <v>99</v>
      </c>
      <c r="C208" s="47">
        <v>6000</v>
      </c>
      <c r="D208" s="45">
        <v>6000</v>
      </c>
      <c r="E208" s="35">
        <v>5855.6</v>
      </c>
      <c r="F208" s="46"/>
      <c r="G208" s="6"/>
    </row>
    <row r="209" spans="1:7" ht="12.75" customHeight="1">
      <c r="A209" s="65"/>
      <c r="B209" s="29" t="s">
        <v>100</v>
      </c>
      <c r="C209" s="35">
        <v>0</v>
      </c>
      <c r="D209" s="35">
        <v>0</v>
      </c>
      <c r="E209" s="35">
        <v>0</v>
      </c>
      <c r="F209" s="46"/>
      <c r="G209" s="6"/>
    </row>
    <row r="210" spans="1:7" ht="360.75" customHeight="1">
      <c r="A210" s="65">
        <v>11</v>
      </c>
      <c r="B210" s="51" t="s">
        <v>138</v>
      </c>
      <c r="C210" s="47">
        <f>C211+C212</f>
        <v>3000</v>
      </c>
      <c r="D210" s="47">
        <f>D211+D212</f>
        <v>3000</v>
      </c>
      <c r="E210" s="47">
        <f>E211+E212</f>
        <v>2670</v>
      </c>
      <c r="F210" s="46">
        <v>2008</v>
      </c>
      <c r="G210" s="6" t="s">
        <v>32</v>
      </c>
    </row>
    <row r="211" spans="1:7" ht="15">
      <c r="A211" s="65"/>
      <c r="B211" s="29" t="s">
        <v>99</v>
      </c>
      <c r="C211" s="47">
        <v>3000</v>
      </c>
      <c r="D211" s="45">
        <v>3000</v>
      </c>
      <c r="E211" s="35">
        <v>2670</v>
      </c>
      <c r="F211" s="46"/>
      <c r="G211" s="6"/>
    </row>
    <row r="212" spans="1:7" ht="15">
      <c r="A212" s="65"/>
      <c r="B212" s="29" t="s">
        <v>100</v>
      </c>
      <c r="C212" s="35">
        <v>0</v>
      </c>
      <c r="D212" s="35">
        <v>0</v>
      </c>
      <c r="E212" s="35">
        <v>0</v>
      </c>
      <c r="F212" s="46"/>
      <c r="G212" s="6"/>
    </row>
    <row r="213" spans="1:7" ht="205.5" customHeight="1">
      <c r="A213" s="65">
        <v>12</v>
      </c>
      <c r="B213" s="51" t="s">
        <v>139</v>
      </c>
      <c r="C213" s="47">
        <f>C214+C215</f>
        <v>4000</v>
      </c>
      <c r="D213" s="47">
        <f>D214+D215</f>
        <v>4000</v>
      </c>
      <c r="E213" s="47">
        <f>E214+E215</f>
        <v>3938.3</v>
      </c>
      <c r="F213" s="46">
        <v>2007</v>
      </c>
      <c r="G213" s="6" t="s">
        <v>35</v>
      </c>
    </row>
    <row r="214" spans="1:7" ht="15">
      <c r="A214" s="65"/>
      <c r="B214" s="29" t="s">
        <v>99</v>
      </c>
      <c r="C214" s="47">
        <v>4000</v>
      </c>
      <c r="D214" s="45">
        <v>4000</v>
      </c>
      <c r="E214" s="35">
        <v>3938.3</v>
      </c>
      <c r="F214" s="46"/>
      <c r="G214" s="6"/>
    </row>
    <row r="215" spans="1:7" ht="15">
      <c r="A215" s="65"/>
      <c r="B215" s="29" t="s">
        <v>100</v>
      </c>
      <c r="C215" s="47"/>
      <c r="D215" s="45"/>
      <c r="E215" s="35"/>
      <c r="F215" s="46"/>
      <c r="G215" s="6"/>
    </row>
    <row r="216" spans="1:7" ht="263.25" customHeight="1">
      <c r="A216" s="65">
        <v>13</v>
      </c>
      <c r="B216" s="51" t="s">
        <v>140</v>
      </c>
      <c r="C216" s="47">
        <f>C217+C218</f>
        <v>8000</v>
      </c>
      <c r="D216" s="47">
        <f>D217+D218</f>
        <v>8000</v>
      </c>
      <c r="E216" s="47">
        <f>E217+E218</f>
        <v>8000</v>
      </c>
      <c r="F216" s="46">
        <v>2006</v>
      </c>
      <c r="G216" s="6" t="s">
        <v>40</v>
      </c>
    </row>
    <row r="217" spans="1:7" ht="12.75" customHeight="1">
      <c r="A217" s="65"/>
      <c r="B217" s="29" t="s">
        <v>99</v>
      </c>
      <c r="C217" s="47">
        <v>8000</v>
      </c>
      <c r="D217" s="45">
        <v>8000</v>
      </c>
      <c r="E217" s="35">
        <v>8000</v>
      </c>
      <c r="F217" s="46"/>
      <c r="G217" s="6"/>
    </row>
    <row r="218" spans="1:7" ht="12.75" customHeight="1">
      <c r="A218" s="65"/>
      <c r="B218" s="29" t="s">
        <v>100</v>
      </c>
      <c r="C218" s="35">
        <v>0</v>
      </c>
      <c r="D218" s="35">
        <v>0</v>
      </c>
      <c r="E218" s="35">
        <v>0</v>
      </c>
      <c r="F218" s="46"/>
      <c r="G218" s="6"/>
    </row>
    <row r="219" spans="1:7" ht="352.5" customHeight="1">
      <c r="A219" s="65">
        <v>14</v>
      </c>
      <c r="B219" s="51" t="s">
        <v>141</v>
      </c>
      <c r="C219" s="47">
        <f>C220+C221</f>
        <v>1800</v>
      </c>
      <c r="D219" s="47">
        <f>D220+D221</f>
        <v>1500</v>
      </c>
      <c r="E219" s="47">
        <f>E220+E221</f>
        <v>969.8</v>
      </c>
      <c r="F219" s="46">
        <v>2008</v>
      </c>
      <c r="G219" s="6" t="s">
        <v>41</v>
      </c>
    </row>
    <row r="220" spans="1:7" ht="15">
      <c r="A220" s="65"/>
      <c r="B220" s="29" t="s">
        <v>99</v>
      </c>
      <c r="C220" s="47">
        <v>1500</v>
      </c>
      <c r="D220" s="45">
        <v>1500</v>
      </c>
      <c r="E220" s="35">
        <v>969.8</v>
      </c>
      <c r="F220" s="46"/>
      <c r="G220" s="6"/>
    </row>
    <row r="221" spans="1:7" ht="15">
      <c r="A221" s="65"/>
      <c r="B221" s="29" t="s">
        <v>100</v>
      </c>
      <c r="C221" s="47">
        <v>300</v>
      </c>
      <c r="D221" s="35">
        <v>0</v>
      </c>
      <c r="E221" s="35">
        <v>0</v>
      </c>
      <c r="F221" s="46"/>
      <c r="G221" s="6"/>
    </row>
    <row r="222" spans="1:7" ht="6" customHeight="1">
      <c r="A222" s="65"/>
      <c r="B222" s="10"/>
      <c r="C222" s="95"/>
      <c r="D222" s="45"/>
      <c r="E222" s="35"/>
      <c r="F222" s="46"/>
      <c r="G222" s="6"/>
    </row>
    <row r="223" spans="1:7" ht="15">
      <c r="A223" s="65" t="s">
        <v>68</v>
      </c>
      <c r="B223" s="27" t="s">
        <v>69</v>
      </c>
      <c r="C223" s="37"/>
      <c r="D223" s="37"/>
      <c r="E223" s="35"/>
      <c r="F223" s="46"/>
      <c r="G223" s="6"/>
    </row>
    <row r="224" spans="1:7" ht="119.25" customHeight="1">
      <c r="A224" s="65">
        <v>15</v>
      </c>
      <c r="B224" s="51" t="s">
        <v>147</v>
      </c>
      <c r="C224" s="37"/>
      <c r="D224" s="37"/>
      <c r="E224" s="47">
        <f>E225+E226</f>
        <v>550</v>
      </c>
      <c r="F224" s="46">
        <v>2006</v>
      </c>
      <c r="G224" s="6" t="s">
        <v>42</v>
      </c>
    </row>
    <row r="225" spans="1:7" ht="12.75" customHeight="1">
      <c r="A225" s="65"/>
      <c r="B225" s="29" t="s">
        <v>99</v>
      </c>
      <c r="C225" s="35">
        <v>0</v>
      </c>
      <c r="D225" s="35">
        <v>0</v>
      </c>
      <c r="E225" s="35">
        <v>550</v>
      </c>
      <c r="F225" s="46"/>
      <c r="G225" s="6"/>
    </row>
    <row r="226" spans="1:7" ht="12.75" customHeight="1">
      <c r="A226" s="65"/>
      <c r="B226" s="29" t="s">
        <v>100</v>
      </c>
      <c r="C226" s="35">
        <v>0</v>
      </c>
      <c r="D226" s="35">
        <v>0</v>
      </c>
      <c r="E226" s="35">
        <v>0</v>
      </c>
      <c r="F226" s="46"/>
      <c r="G226" s="6"/>
    </row>
    <row r="227" spans="1:7" ht="120" customHeight="1">
      <c r="A227" s="65">
        <v>16</v>
      </c>
      <c r="B227" s="51" t="s">
        <v>148</v>
      </c>
      <c r="C227" s="37"/>
      <c r="D227" s="37"/>
      <c r="E227" s="47">
        <f>E228+E229</f>
        <v>297</v>
      </c>
      <c r="F227" s="46">
        <v>2006</v>
      </c>
      <c r="G227" s="6" t="s">
        <v>43</v>
      </c>
    </row>
    <row r="228" spans="1:7" ht="13.5" customHeight="1">
      <c r="A228" s="65"/>
      <c r="B228" s="29" t="s">
        <v>99</v>
      </c>
      <c r="C228" s="35">
        <v>0</v>
      </c>
      <c r="D228" s="35">
        <v>0</v>
      </c>
      <c r="E228" s="35">
        <v>297</v>
      </c>
      <c r="F228" s="46"/>
      <c r="G228" s="6"/>
    </row>
    <row r="229" spans="1:7" ht="12.75" customHeight="1">
      <c r="A229" s="65"/>
      <c r="B229" s="29" t="s">
        <v>100</v>
      </c>
      <c r="C229" s="35">
        <v>0</v>
      </c>
      <c r="D229" s="35">
        <v>0</v>
      </c>
      <c r="E229" s="35">
        <v>0</v>
      </c>
      <c r="F229" s="46"/>
      <c r="G229" s="6"/>
    </row>
    <row r="230" spans="1:7" ht="167.25" customHeight="1">
      <c r="A230" s="65">
        <v>17</v>
      </c>
      <c r="B230" s="51" t="s">
        <v>149</v>
      </c>
      <c r="C230" s="37"/>
      <c r="D230" s="37"/>
      <c r="E230" s="47">
        <f>E231+E232</f>
        <v>500</v>
      </c>
      <c r="F230" s="46">
        <v>2006</v>
      </c>
      <c r="G230" s="6" t="s">
        <v>33</v>
      </c>
    </row>
    <row r="231" spans="1:7" ht="12.75" customHeight="1">
      <c r="A231" s="65"/>
      <c r="B231" s="29" t="s">
        <v>99</v>
      </c>
      <c r="C231" s="35">
        <v>0</v>
      </c>
      <c r="D231" s="35">
        <v>0</v>
      </c>
      <c r="E231" s="35">
        <v>500</v>
      </c>
      <c r="F231" s="46"/>
      <c r="G231" s="6"/>
    </row>
    <row r="232" spans="1:7" ht="12" customHeight="1">
      <c r="A232" s="65"/>
      <c r="B232" s="29" t="s">
        <v>100</v>
      </c>
      <c r="C232" s="35">
        <v>0</v>
      </c>
      <c r="D232" s="35">
        <v>0</v>
      </c>
      <c r="E232" s="35">
        <v>0</v>
      </c>
      <c r="F232" s="24"/>
      <c r="G232" s="6"/>
    </row>
    <row r="233" spans="1:7" ht="6.75" customHeight="1">
      <c r="A233" s="65"/>
      <c r="B233" s="27"/>
      <c r="C233" s="37"/>
      <c r="D233" s="37"/>
      <c r="E233" s="35"/>
      <c r="F233" s="24"/>
      <c r="G233" s="6"/>
    </row>
    <row r="234" spans="1:7" ht="15">
      <c r="A234" s="65" t="s">
        <v>70</v>
      </c>
      <c r="B234" s="27" t="s">
        <v>71</v>
      </c>
      <c r="C234" s="37">
        <f>C181+C184+C187+C190+C193+C196+C199+C202+C205+C208+C211+C214+C217+C220</f>
        <v>40500</v>
      </c>
      <c r="D234" s="37">
        <f>D181+D184+D187+D190+D193+D196+D199+D202+D205+D208+D211+D214+D217+D220</f>
        <v>40500</v>
      </c>
      <c r="E234" s="37">
        <f>E181+E184+E187+E190+E193+E196+E199+E202+E205+E208+E211+E214+E217+E220+E225+E228+E231</f>
        <v>38088.600000000006</v>
      </c>
      <c r="F234" s="24"/>
      <c r="G234" s="6"/>
    </row>
    <row r="235" spans="1:7" ht="96">
      <c r="A235" s="65" t="s">
        <v>72</v>
      </c>
      <c r="B235" s="27" t="s">
        <v>73</v>
      </c>
      <c r="C235" s="37"/>
      <c r="D235" s="37"/>
      <c r="E235" s="52">
        <f>D234-E234</f>
        <v>2411.399999999994</v>
      </c>
      <c r="F235" s="24"/>
      <c r="G235" s="6" t="s">
        <v>34</v>
      </c>
    </row>
    <row r="236" spans="1:7" ht="4.5" customHeight="1">
      <c r="A236" s="65"/>
      <c r="B236" s="24"/>
      <c r="C236" s="95"/>
      <c r="D236" s="45"/>
      <c r="E236" s="95"/>
      <c r="F236" s="24"/>
      <c r="G236" s="60"/>
    </row>
    <row r="237" spans="1:7" ht="7.5" customHeight="1">
      <c r="A237" s="65"/>
      <c r="B237" s="39"/>
      <c r="C237" s="44"/>
      <c r="D237" s="44"/>
      <c r="E237" s="47"/>
      <c r="F237" s="40"/>
      <c r="G237" s="60"/>
    </row>
    <row r="238" spans="1:7" ht="59.25" customHeight="1">
      <c r="A238" s="65"/>
      <c r="B238" s="39" t="s">
        <v>144</v>
      </c>
      <c r="C238" s="44">
        <f>C81+C120+C174+C234</f>
        <v>262500</v>
      </c>
      <c r="D238" s="44">
        <f>D81+D120+D174+D234</f>
        <v>262500</v>
      </c>
      <c r="E238" s="62">
        <f>E81+E120+E174+E234</f>
        <v>256542.397</v>
      </c>
      <c r="F238" s="41"/>
      <c r="G238" s="60"/>
    </row>
    <row r="239" spans="1:7" ht="5.25" customHeight="1">
      <c r="A239" s="65"/>
      <c r="B239" s="39"/>
      <c r="C239" s="45"/>
      <c r="D239" s="96"/>
      <c r="E239" s="95"/>
      <c r="F239" s="24"/>
      <c r="G239" s="60"/>
    </row>
    <row r="240" spans="1:7" ht="75" customHeight="1">
      <c r="A240" s="70"/>
      <c r="B240" s="39" t="s">
        <v>145</v>
      </c>
      <c r="C240" s="97"/>
      <c r="D240" s="97"/>
      <c r="E240" s="44">
        <f>D238-E238</f>
        <v>5957.603000000003</v>
      </c>
      <c r="F240" s="42"/>
      <c r="G240" s="60"/>
    </row>
    <row r="241" spans="1:5" ht="9" customHeight="1">
      <c r="A241" s="69"/>
      <c r="C241" s="98"/>
      <c r="D241" s="98"/>
      <c r="E241" s="98"/>
    </row>
    <row r="242" spans="1:5" ht="12.75">
      <c r="A242" s="69"/>
      <c r="B242" t="s">
        <v>162</v>
      </c>
      <c r="C242" s="98"/>
      <c r="D242" s="98"/>
      <c r="E242" s="98"/>
    </row>
    <row r="243" spans="1:5" ht="12.75">
      <c r="A243" s="69"/>
      <c r="C243" s="98"/>
      <c r="D243" s="98"/>
      <c r="E243" s="98"/>
    </row>
    <row r="244" spans="1:5" ht="12.75">
      <c r="A244" s="69"/>
      <c r="C244" s="98"/>
      <c r="D244" s="98"/>
      <c r="E244" s="98"/>
    </row>
    <row r="245" spans="1:5" ht="15">
      <c r="A245" s="69"/>
      <c r="B245" s="99" t="s">
        <v>37</v>
      </c>
      <c r="C245" s="100"/>
      <c r="D245" s="98"/>
      <c r="E245" s="98"/>
    </row>
    <row r="246" spans="1:5" ht="15">
      <c r="A246" s="69"/>
      <c r="B246" s="99" t="s">
        <v>38</v>
      </c>
      <c r="C246" s="100" t="s">
        <v>39</v>
      </c>
      <c r="D246" s="98"/>
      <c r="E246" s="98"/>
    </row>
    <row r="247" spans="1:5" ht="15">
      <c r="A247" s="69"/>
      <c r="B247" s="99"/>
      <c r="C247" s="100"/>
      <c r="D247" s="98"/>
      <c r="E247" s="98"/>
    </row>
    <row r="248" spans="1:5" ht="12.75">
      <c r="A248" s="69"/>
      <c r="C248" s="98"/>
      <c r="D248" s="98"/>
      <c r="E248" s="98"/>
    </row>
    <row r="249" spans="1:5" ht="12.75">
      <c r="A249" s="69"/>
      <c r="C249" s="98"/>
      <c r="D249" s="98"/>
      <c r="E249" s="98"/>
    </row>
    <row r="250" spans="1:5" ht="12.75">
      <c r="A250" s="69"/>
      <c r="C250" s="98"/>
      <c r="D250" s="98"/>
      <c r="E250" s="98"/>
    </row>
    <row r="251" spans="1:5" ht="12.75">
      <c r="A251" s="69"/>
      <c r="C251" s="98"/>
      <c r="D251" s="98"/>
      <c r="E251" s="98"/>
    </row>
    <row r="252" spans="1:5" ht="12.75">
      <c r="A252" s="69"/>
      <c r="C252" s="98"/>
      <c r="D252" s="98"/>
      <c r="E252" s="98"/>
    </row>
    <row r="253" spans="1:5" ht="12.75">
      <c r="A253" s="69"/>
      <c r="C253" s="98"/>
      <c r="D253" s="98"/>
      <c r="E253" s="98"/>
    </row>
    <row r="254" spans="1:5" ht="12.75">
      <c r="A254" s="69"/>
      <c r="C254" s="98"/>
      <c r="D254" s="98"/>
      <c r="E254" s="98"/>
    </row>
    <row r="255" spans="1:5" ht="12.75">
      <c r="A255" s="69"/>
      <c r="C255" s="98"/>
      <c r="D255" s="98"/>
      <c r="E255" s="98"/>
    </row>
    <row r="256" spans="1:5" ht="12.75">
      <c r="A256" s="69"/>
      <c r="C256" s="98"/>
      <c r="D256" s="98"/>
      <c r="E256" s="98"/>
    </row>
    <row r="257" spans="1:5" ht="12.75">
      <c r="A257" s="69"/>
      <c r="C257" s="98"/>
      <c r="D257" s="98"/>
      <c r="E257" s="98"/>
    </row>
    <row r="258" spans="1:5" ht="12.75">
      <c r="A258" s="69"/>
      <c r="C258" s="98"/>
      <c r="D258" s="98"/>
      <c r="E258" s="98"/>
    </row>
    <row r="259" spans="1:5" ht="12.75">
      <c r="A259" s="69"/>
      <c r="C259" s="98"/>
      <c r="D259" s="98"/>
      <c r="E259" s="98"/>
    </row>
    <row r="260" spans="1:5" ht="12.75">
      <c r="A260" s="69"/>
      <c r="C260" s="98"/>
      <c r="D260" s="98"/>
      <c r="E260" s="98"/>
    </row>
    <row r="261" spans="1:5" ht="12.75">
      <c r="A261" s="69"/>
      <c r="C261" s="98"/>
      <c r="D261" s="98"/>
      <c r="E261" s="98"/>
    </row>
    <row r="262" spans="1:5" ht="12.75">
      <c r="A262" s="69"/>
      <c r="C262" s="98"/>
      <c r="D262" s="98"/>
      <c r="E262" s="98"/>
    </row>
    <row r="263" spans="1:5" ht="12.75">
      <c r="A263" s="69"/>
      <c r="C263" s="98"/>
      <c r="D263" s="98"/>
      <c r="E263" s="98"/>
    </row>
    <row r="264" spans="1:5" ht="12.75">
      <c r="A264" s="69"/>
      <c r="C264" s="98"/>
      <c r="D264" s="98"/>
      <c r="E264" s="98"/>
    </row>
    <row r="265" spans="1:5" ht="12.75">
      <c r="A265" s="69"/>
      <c r="C265" s="98"/>
      <c r="D265" s="98"/>
      <c r="E265" s="98"/>
    </row>
    <row r="266" spans="1:5" ht="12.75">
      <c r="A266" s="71"/>
      <c r="C266" s="98"/>
      <c r="D266" s="98"/>
      <c r="E266" s="98"/>
    </row>
    <row r="267" spans="1:5" ht="12.75">
      <c r="A267" s="69"/>
      <c r="C267" s="98"/>
      <c r="D267" s="98"/>
      <c r="E267" s="98"/>
    </row>
    <row r="268" spans="1:5" ht="12.75">
      <c r="A268" s="69"/>
      <c r="C268" s="98"/>
      <c r="D268" s="98"/>
      <c r="E268" s="98"/>
    </row>
    <row r="269" spans="1:5" ht="12.75">
      <c r="A269" s="69"/>
      <c r="C269" s="98"/>
      <c r="D269" s="98"/>
      <c r="E269" s="98"/>
    </row>
    <row r="270" spans="1:5" ht="12.75">
      <c r="A270" s="69"/>
      <c r="C270" s="98"/>
      <c r="D270" s="98"/>
      <c r="E270" s="98"/>
    </row>
    <row r="271" spans="1:5" ht="12.75">
      <c r="A271" s="69"/>
      <c r="C271" s="98"/>
      <c r="D271" s="98"/>
      <c r="E271" s="98"/>
    </row>
    <row r="272" spans="1:5" ht="12.75">
      <c r="A272" s="69"/>
      <c r="C272" s="98"/>
      <c r="D272" s="98"/>
      <c r="E272" s="98"/>
    </row>
    <row r="273" spans="1:5" ht="12.75">
      <c r="A273" s="69"/>
      <c r="C273" s="98"/>
      <c r="D273" s="98"/>
      <c r="E273" s="98"/>
    </row>
    <row r="274" spans="1:5" ht="12.75">
      <c r="A274" s="69"/>
      <c r="C274" s="98"/>
      <c r="D274" s="98"/>
      <c r="E274" s="98"/>
    </row>
    <row r="275" spans="1:5" ht="12.75">
      <c r="A275" s="69"/>
      <c r="C275" s="98"/>
      <c r="D275" s="98"/>
      <c r="E275" s="98"/>
    </row>
    <row r="276" spans="1:5" ht="12.75">
      <c r="A276" s="69"/>
      <c r="C276" s="98"/>
      <c r="D276" s="98"/>
      <c r="E276" s="98"/>
    </row>
    <row r="277" spans="1:5" ht="12.75">
      <c r="A277" s="69"/>
      <c r="C277" s="98"/>
      <c r="D277" s="98"/>
      <c r="E277" s="98"/>
    </row>
    <row r="278" spans="1:5" ht="12.75">
      <c r="A278" s="69"/>
      <c r="C278" s="98"/>
      <c r="D278" s="98"/>
      <c r="E278" s="98"/>
    </row>
    <row r="279" spans="1:5" ht="12.75">
      <c r="A279" s="69"/>
      <c r="C279" s="98"/>
      <c r="D279" s="98"/>
      <c r="E279" s="98"/>
    </row>
    <row r="280" spans="1:5" ht="12.75">
      <c r="A280" s="69"/>
      <c r="C280" s="98"/>
      <c r="D280" s="98"/>
      <c r="E280" s="98"/>
    </row>
    <row r="281" spans="1:5" ht="12.75">
      <c r="A281" s="69"/>
      <c r="C281" s="98"/>
      <c r="D281" s="98"/>
      <c r="E281" s="98"/>
    </row>
    <row r="282" spans="1:5" ht="12.75">
      <c r="A282" s="69"/>
      <c r="C282" s="98"/>
      <c r="D282" s="98"/>
      <c r="E282" s="98"/>
    </row>
    <row r="283" spans="1:5" ht="12.75">
      <c r="A283" s="69"/>
      <c r="C283" s="98"/>
      <c r="D283" s="98"/>
      <c r="E283" s="98"/>
    </row>
    <row r="284" spans="1:5" ht="12.75">
      <c r="A284" s="69"/>
      <c r="C284" s="98"/>
      <c r="D284" s="98"/>
      <c r="E284" s="98"/>
    </row>
    <row r="285" spans="1:5" ht="12.75">
      <c r="A285" s="69"/>
      <c r="C285" s="98"/>
      <c r="D285" s="98"/>
      <c r="E285" s="98"/>
    </row>
    <row r="286" spans="1:5" ht="12.75">
      <c r="A286" s="69"/>
      <c r="C286" s="98"/>
      <c r="D286" s="98"/>
      <c r="E286" s="98"/>
    </row>
    <row r="287" spans="1:5" ht="12.75">
      <c r="A287" s="69"/>
      <c r="C287" s="98"/>
      <c r="D287" s="98"/>
      <c r="E287" s="98"/>
    </row>
    <row r="288" spans="1:5" ht="12.75">
      <c r="A288" s="69"/>
      <c r="C288" s="98"/>
      <c r="D288" s="98"/>
      <c r="E288" s="98"/>
    </row>
    <row r="289" spans="1:5" ht="12.75">
      <c r="A289" s="69"/>
      <c r="C289" s="98"/>
      <c r="D289" s="98"/>
      <c r="E289" s="98"/>
    </row>
    <row r="290" spans="1:5" ht="12.75">
      <c r="A290" s="69"/>
      <c r="C290" s="98"/>
      <c r="D290" s="98"/>
      <c r="E290" s="98"/>
    </row>
    <row r="291" spans="1:5" ht="12.75">
      <c r="A291" s="69"/>
      <c r="C291" s="98"/>
      <c r="D291" s="98"/>
      <c r="E291" s="98"/>
    </row>
    <row r="292" spans="1:5" ht="12.75">
      <c r="A292" s="69"/>
      <c r="C292" s="98"/>
      <c r="D292" s="98"/>
      <c r="E292" s="98"/>
    </row>
    <row r="293" spans="1:5" ht="12.75">
      <c r="A293" s="69"/>
      <c r="C293" s="98"/>
      <c r="D293" s="98"/>
      <c r="E293" s="98"/>
    </row>
    <row r="294" spans="1:5" ht="12.75">
      <c r="A294" s="69"/>
      <c r="C294" s="98"/>
      <c r="D294" s="98"/>
      <c r="E294" s="98"/>
    </row>
    <row r="295" spans="1:5" ht="12.75">
      <c r="A295" s="69"/>
      <c r="C295" s="98"/>
      <c r="D295" s="98"/>
      <c r="E295" s="98"/>
    </row>
    <row r="296" spans="1:5" ht="12.75">
      <c r="A296" s="69"/>
      <c r="C296" s="98"/>
      <c r="D296" s="98"/>
      <c r="E296" s="98"/>
    </row>
    <row r="297" spans="1:5" ht="12.75">
      <c r="A297" s="69"/>
      <c r="C297" s="98"/>
      <c r="D297" s="98"/>
      <c r="E297" s="98"/>
    </row>
    <row r="298" spans="1:5" ht="12.75">
      <c r="A298" s="69"/>
      <c r="C298" s="98"/>
      <c r="D298" s="98"/>
      <c r="E298" s="98"/>
    </row>
    <row r="299" spans="1:5" ht="12.75">
      <c r="A299" s="69"/>
      <c r="C299" s="98"/>
      <c r="D299" s="98"/>
      <c r="E299" s="98"/>
    </row>
    <row r="300" spans="1:5" ht="12.75">
      <c r="A300" s="69"/>
      <c r="C300" s="98"/>
      <c r="D300" s="98"/>
      <c r="E300" s="98"/>
    </row>
    <row r="301" spans="1:5" ht="12.75">
      <c r="A301" s="69"/>
      <c r="C301" s="98"/>
      <c r="D301" s="98"/>
      <c r="E301" s="98"/>
    </row>
    <row r="302" spans="1:5" ht="12.75">
      <c r="A302" s="69"/>
      <c r="C302" s="98"/>
      <c r="D302" s="98"/>
      <c r="E302" s="98"/>
    </row>
    <row r="303" spans="1:5" ht="12.75">
      <c r="A303" s="69"/>
      <c r="C303" s="98"/>
      <c r="D303" s="98"/>
      <c r="E303" s="98"/>
    </row>
    <row r="304" spans="1:5" ht="12.75">
      <c r="A304" s="69"/>
      <c r="C304" s="98"/>
      <c r="D304" s="98"/>
      <c r="E304" s="98"/>
    </row>
    <row r="305" spans="1:5" ht="12.75">
      <c r="A305" s="69"/>
      <c r="C305" s="98"/>
      <c r="D305" s="98"/>
      <c r="E305" s="98"/>
    </row>
    <row r="306" spans="1:5" ht="12.75">
      <c r="A306" s="69"/>
      <c r="C306" s="98"/>
      <c r="D306" s="98"/>
      <c r="E306" s="98"/>
    </row>
    <row r="307" spans="1:5" ht="12.75">
      <c r="A307" s="69"/>
      <c r="C307" s="98"/>
      <c r="D307" s="98"/>
      <c r="E307" s="98"/>
    </row>
    <row r="308" spans="1:5" ht="12.75">
      <c r="A308" s="69"/>
      <c r="C308" s="98"/>
      <c r="D308" s="98"/>
      <c r="E308" s="98"/>
    </row>
    <row r="309" spans="1:5" ht="12.75">
      <c r="A309" s="69"/>
      <c r="C309" s="98"/>
      <c r="D309" s="98"/>
      <c r="E309" s="98"/>
    </row>
    <row r="310" spans="1:5" ht="12.75">
      <c r="A310" s="72"/>
      <c r="C310" s="98"/>
      <c r="D310" s="98"/>
      <c r="E310" s="98"/>
    </row>
    <row r="311" spans="1:5" ht="12.75">
      <c r="A311" s="72"/>
      <c r="C311" s="98"/>
      <c r="D311" s="98"/>
      <c r="E311" s="98"/>
    </row>
    <row r="312" spans="1:5" ht="12.75">
      <c r="A312" s="72"/>
      <c r="C312" s="98"/>
      <c r="D312" s="98"/>
      <c r="E312" s="98"/>
    </row>
    <row r="313" spans="1:5" ht="12.75">
      <c r="A313" s="72"/>
      <c r="C313" s="98"/>
      <c r="D313" s="98"/>
      <c r="E313" s="98"/>
    </row>
    <row r="314" spans="1:5" ht="12.75">
      <c r="A314" s="72"/>
      <c r="C314" s="98"/>
      <c r="D314" s="98"/>
      <c r="E314" s="98"/>
    </row>
    <row r="315" spans="1:5" ht="12.75">
      <c r="A315" s="72"/>
      <c r="C315" s="98"/>
      <c r="D315" s="98"/>
      <c r="E315" s="98"/>
    </row>
    <row r="316" spans="1:5" ht="12.75">
      <c r="A316" s="72"/>
      <c r="C316" s="98"/>
      <c r="D316" s="98"/>
      <c r="E316" s="98"/>
    </row>
    <row r="317" spans="1:5" ht="12.75">
      <c r="A317" s="72"/>
      <c r="C317" s="98"/>
      <c r="D317" s="98"/>
      <c r="E317" s="98"/>
    </row>
    <row r="318" spans="1:5" ht="12.75">
      <c r="A318" s="72"/>
      <c r="C318" s="98"/>
      <c r="D318" s="98"/>
      <c r="E318" s="98"/>
    </row>
    <row r="319" spans="1:5" ht="12.75">
      <c r="A319" s="72"/>
      <c r="C319" s="98"/>
      <c r="D319" s="98"/>
      <c r="E319" s="98"/>
    </row>
    <row r="320" spans="1:5" ht="12.75">
      <c r="A320" s="72"/>
      <c r="C320" s="98"/>
      <c r="D320" s="98"/>
      <c r="E320" s="98"/>
    </row>
    <row r="321" spans="3:5" ht="12.75">
      <c r="C321" s="98"/>
      <c r="D321" s="98"/>
      <c r="E321" s="98"/>
    </row>
    <row r="322" spans="3:5" ht="12.75">
      <c r="C322" s="98"/>
      <c r="D322" s="98"/>
      <c r="E322" s="98"/>
    </row>
    <row r="323" spans="3:5" ht="12.75">
      <c r="C323" s="98"/>
      <c r="D323" s="98"/>
      <c r="E323" s="98"/>
    </row>
    <row r="324" spans="3:5" ht="12.75">
      <c r="C324" s="98"/>
      <c r="D324" s="98"/>
      <c r="E324" s="98"/>
    </row>
    <row r="325" spans="3:5" ht="12.75">
      <c r="C325" s="98"/>
      <c r="D325" s="98"/>
      <c r="E325" s="98"/>
    </row>
    <row r="326" spans="3:5" ht="12.75">
      <c r="C326" s="98"/>
      <c r="D326" s="98"/>
      <c r="E326" s="98"/>
    </row>
    <row r="327" spans="3:5" ht="12.75">
      <c r="C327" s="98"/>
      <c r="D327" s="98"/>
      <c r="E327" s="98"/>
    </row>
    <row r="328" spans="3:5" ht="12.75">
      <c r="C328" s="98"/>
      <c r="D328" s="98"/>
      <c r="E328" s="98"/>
    </row>
    <row r="329" spans="3:5" ht="12.75">
      <c r="C329" s="98"/>
      <c r="D329" s="98"/>
      <c r="E329" s="98"/>
    </row>
    <row r="330" spans="3:5" ht="12.75">
      <c r="C330" s="98"/>
      <c r="D330" s="98"/>
      <c r="E330" s="98"/>
    </row>
    <row r="331" spans="3:5" ht="12.75">
      <c r="C331" s="98"/>
      <c r="D331" s="98"/>
      <c r="E331" s="98"/>
    </row>
    <row r="332" spans="3:5" ht="12.75">
      <c r="C332" s="98"/>
      <c r="D332" s="98"/>
      <c r="E332" s="98"/>
    </row>
    <row r="333" spans="3:5" ht="12.75">
      <c r="C333" s="98"/>
      <c r="D333" s="98"/>
      <c r="E333" s="98"/>
    </row>
    <row r="334" spans="3:5" ht="12.75">
      <c r="C334" s="98"/>
      <c r="D334" s="98"/>
      <c r="E334" s="98"/>
    </row>
    <row r="335" spans="3:5" ht="12.75">
      <c r="C335" s="98"/>
      <c r="D335" s="98"/>
      <c r="E335" s="98"/>
    </row>
    <row r="336" spans="3:5" ht="12.75">
      <c r="C336" s="98"/>
      <c r="D336" s="98"/>
      <c r="E336" s="98"/>
    </row>
    <row r="337" spans="3:5" ht="12.75">
      <c r="C337" s="98"/>
      <c r="D337" s="98"/>
      <c r="E337" s="98"/>
    </row>
    <row r="338" spans="3:5" ht="12.75">
      <c r="C338" s="98"/>
      <c r="D338" s="98"/>
      <c r="E338" s="98"/>
    </row>
    <row r="339" spans="3:5" ht="12.75">
      <c r="C339" s="98"/>
      <c r="D339" s="98"/>
      <c r="E339" s="98"/>
    </row>
    <row r="340" spans="3:5" ht="12.75">
      <c r="C340" s="98"/>
      <c r="D340" s="98"/>
      <c r="E340" s="98"/>
    </row>
    <row r="341" spans="3:5" ht="12.75">
      <c r="C341" s="98"/>
      <c r="D341" s="98"/>
      <c r="E341" s="98"/>
    </row>
    <row r="342" spans="3:5" ht="12.75">
      <c r="C342" s="98"/>
      <c r="D342" s="98"/>
      <c r="E342" s="98"/>
    </row>
    <row r="343" spans="3:5" ht="12.75">
      <c r="C343" s="98"/>
      <c r="D343" s="98"/>
      <c r="E343" s="98"/>
    </row>
    <row r="344" spans="3:5" ht="12.75">
      <c r="C344" s="98"/>
      <c r="D344" s="98"/>
      <c r="E344" s="98"/>
    </row>
    <row r="345" spans="3:5" ht="12.75">
      <c r="C345" s="98"/>
      <c r="D345" s="98"/>
      <c r="E345" s="98"/>
    </row>
    <row r="346" spans="3:5" ht="12.75">
      <c r="C346" s="98"/>
      <c r="D346" s="98"/>
      <c r="E346" s="98"/>
    </row>
    <row r="347" spans="3:5" ht="12.75">
      <c r="C347" s="98"/>
      <c r="D347" s="98"/>
      <c r="E347" s="98"/>
    </row>
    <row r="348" spans="3:5" ht="12.75">
      <c r="C348" s="98"/>
      <c r="D348" s="98"/>
      <c r="E348" s="98"/>
    </row>
    <row r="349" spans="3:5" ht="12.75">
      <c r="C349" s="98"/>
      <c r="D349" s="98"/>
      <c r="E349" s="98"/>
    </row>
    <row r="350" spans="3:5" ht="12.75">
      <c r="C350" s="98"/>
      <c r="D350" s="98"/>
      <c r="E350" s="98"/>
    </row>
    <row r="351" spans="3:5" ht="12.75">
      <c r="C351" s="98"/>
      <c r="D351" s="98"/>
      <c r="E351" s="98"/>
    </row>
    <row r="352" spans="3:5" ht="12.75">
      <c r="C352" s="98"/>
      <c r="D352" s="98"/>
      <c r="E352" s="98"/>
    </row>
    <row r="353" spans="3:5" ht="12.75">
      <c r="C353" s="98"/>
      <c r="D353" s="98"/>
      <c r="E353" s="98"/>
    </row>
    <row r="354" spans="3:5" ht="12.75">
      <c r="C354" s="98"/>
      <c r="D354" s="98"/>
      <c r="E354" s="98"/>
    </row>
    <row r="355" spans="3:5" ht="12.75">
      <c r="C355" s="98"/>
      <c r="D355" s="98"/>
      <c r="E355" s="98"/>
    </row>
    <row r="356" spans="3:5" ht="12.75">
      <c r="C356" s="98"/>
      <c r="D356" s="98"/>
      <c r="E356" s="98"/>
    </row>
  </sheetData>
  <mergeCells count="26">
    <mergeCell ref="G99:G101"/>
    <mergeCell ref="G111:G113"/>
    <mergeCell ref="G102:G104"/>
    <mergeCell ref="G105:G107"/>
    <mergeCell ref="B3:G3"/>
    <mergeCell ref="B5:G5"/>
    <mergeCell ref="B6:G6"/>
    <mergeCell ref="G96:G98"/>
    <mergeCell ref="G15:G16"/>
    <mergeCell ref="G18:G19"/>
    <mergeCell ref="G21:G22"/>
    <mergeCell ref="G24:G25"/>
    <mergeCell ref="G27:G28"/>
    <mergeCell ref="G30:G31"/>
    <mergeCell ref="G33:G34"/>
    <mergeCell ref="G42:G43"/>
    <mergeCell ref="G39:G40"/>
    <mergeCell ref="G36:G37"/>
    <mergeCell ref="G45:G46"/>
    <mergeCell ref="G48:G49"/>
    <mergeCell ref="G51:G52"/>
    <mergeCell ref="G54:G55"/>
    <mergeCell ref="G69:G70"/>
    <mergeCell ref="G57:G58"/>
    <mergeCell ref="G60:G61"/>
    <mergeCell ref="G66:G67"/>
  </mergeCells>
  <printOptions/>
  <pageMargins left="0.1968503937007874" right="0.1968503937007874" top="0.984251968503937" bottom="0.3937007874015748" header="0" footer="0.1181102362204724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0">
      <selection activeCell="E19" sqref="E19"/>
    </sheetView>
  </sheetViews>
  <sheetFormatPr defaultColWidth="9.140625" defaultRowHeight="12.75"/>
  <cols>
    <col min="2" max="2" width="38.28125" style="0" customWidth="1"/>
    <col min="3" max="4" width="12.7109375" style="0" customWidth="1"/>
    <col min="5" max="5" width="18.57421875" style="0" customWidth="1"/>
    <col min="6" max="6" width="15.28125" style="0" customWidth="1"/>
    <col min="7" max="7" width="18.140625" style="0" customWidth="1"/>
  </cols>
  <sheetData>
    <row r="1" ht="15.75">
      <c r="G1" s="1" t="s">
        <v>44</v>
      </c>
    </row>
    <row r="3" spans="2:7" ht="13.5">
      <c r="B3" s="79" t="s">
        <v>45</v>
      </c>
      <c r="C3" s="80"/>
      <c r="D3" s="80"/>
      <c r="E3" s="80"/>
      <c r="F3" s="80"/>
      <c r="G3" s="80"/>
    </row>
    <row r="4" ht="15.75">
      <c r="C4" s="2" t="s">
        <v>46</v>
      </c>
    </row>
    <row r="5" ht="15.75">
      <c r="C5" s="2"/>
    </row>
    <row r="6" spans="1:10" ht="12.75">
      <c r="A6" s="86" t="s">
        <v>75</v>
      </c>
      <c r="B6" s="87"/>
      <c r="C6" s="87"/>
      <c r="D6" s="87"/>
      <c r="E6" s="87"/>
      <c r="F6" s="87"/>
      <c r="G6" s="87"/>
      <c r="H6" s="87"/>
      <c r="I6" s="87"/>
      <c r="J6" s="87"/>
    </row>
    <row r="7" ht="12.75">
      <c r="C7" s="3" t="s">
        <v>47</v>
      </c>
    </row>
    <row r="8" ht="15.75">
      <c r="C8" s="2"/>
    </row>
    <row r="9" spans="3:7" ht="15.75">
      <c r="C9" s="4"/>
      <c r="G9" s="5" t="s">
        <v>48</v>
      </c>
    </row>
    <row r="11" spans="1:7" ht="111" customHeight="1">
      <c r="A11" s="6" t="s">
        <v>74</v>
      </c>
      <c r="B11" s="6" t="s">
        <v>49</v>
      </c>
      <c r="C11" s="7" t="s">
        <v>50</v>
      </c>
      <c r="D11" s="7" t="s">
        <v>51</v>
      </c>
      <c r="E11" s="7" t="s">
        <v>52</v>
      </c>
      <c r="F11" s="8" t="s">
        <v>53</v>
      </c>
      <c r="G11" s="8" t="s">
        <v>54</v>
      </c>
    </row>
    <row r="12" spans="1:7" ht="15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</row>
    <row r="13" spans="1:7" ht="51" customHeight="1">
      <c r="A13" s="9" t="s">
        <v>55</v>
      </c>
      <c r="B13" s="10" t="s">
        <v>56</v>
      </c>
      <c r="C13" s="11">
        <f>SUM(C14:C24)</f>
        <v>391500</v>
      </c>
      <c r="D13" s="9"/>
      <c r="E13" s="9"/>
      <c r="F13" s="12"/>
      <c r="G13" s="12"/>
    </row>
    <row r="14" spans="1:7" ht="46.5" customHeight="1">
      <c r="A14" s="9">
        <v>1</v>
      </c>
      <c r="B14" s="13" t="s">
        <v>57</v>
      </c>
      <c r="C14" s="14">
        <v>18000</v>
      </c>
      <c r="D14" s="9"/>
      <c r="E14" s="9"/>
      <c r="F14" s="12"/>
      <c r="G14" s="12"/>
    </row>
    <row r="15" spans="1:7" ht="55.5" customHeight="1">
      <c r="A15" s="9">
        <v>2</v>
      </c>
      <c r="B15" s="13" t="s">
        <v>58</v>
      </c>
      <c r="C15" s="14">
        <v>18500</v>
      </c>
      <c r="D15" s="9"/>
      <c r="E15" s="9"/>
      <c r="F15" s="12"/>
      <c r="G15" s="12"/>
    </row>
    <row r="16" spans="1:7" ht="78.75" customHeight="1">
      <c r="A16" s="88">
        <v>3</v>
      </c>
      <c r="B16" s="20" t="s">
        <v>59</v>
      </c>
      <c r="C16" s="21"/>
      <c r="D16" s="19"/>
      <c r="E16" s="19"/>
      <c r="F16" s="22"/>
      <c r="G16" s="22"/>
    </row>
    <row r="17" spans="1:7" ht="48" customHeight="1">
      <c r="A17" s="89"/>
      <c r="B17" s="16" t="s">
        <v>60</v>
      </c>
      <c r="C17" s="17">
        <v>129000</v>
      </c>
      <c r="D17" s="15"/>
      <c r="E17" s="15"/>
      <c r="F17" s="18"/>
      <c r="G17" s="18"/>
    </row>
    <row r="18" spans="1:7" ht="63" customHeight="1">
      <c r="A18" s="89"/>
      <c r="B18" s="13" t="s">
        <v>61</v>
      </c>
      <c r="C18" s="14">
        <v>20000</v>
      </c>
      <c r="D18" s="9"/>
      <c r="E18" s="9"/>
      <c r="F18" s="12"/>
      <c r="G18" s="12"/>
    </row>
    <row r="19" spans="1:7" ht="60" customHeight="1">
      <c r="A19" s="90"/>
      <c r="B19" s="13" t="s">
        <v>62</v>
      </c>
      <c r="C19" s="14">
        <v>10000</v>
      </c>
      <c r="D19" s="9"/>
      <c r="E19" s="9"/>
      <c r="F19" s="12"/>
      <c r="G19" s="12"/>
    </row>
    <row r="20" spans="1:7" ht="216" customHeight="1">
      <c r="A20" s="9">
        <v>4</v>
      </c>
      <c r="B20" s="13" t="s">
        <v>63</v>
      </c>
      <c r="C20" s="14">
        <v>77000</v>
      </c>
      <c r="D20" s="12"/>
      <c r="E20" s="12"/>
      <c r="F20" s="12"/>
      <c r="G20" s="12"/>
    </row>
    <row r="21" spans="1:7" ht="51.75" customHeight="1">
      <c r="A21" s="9">
        <v>5</v>
      </c>
      <c r="B21" s="13" t="s">
        <v>64</v>
      </c>
      <c r="C21" s="14">
        <v>800</v>
      </c>
      <c r="D21" s="12"/>
      <c r="E21" s="12"/>
      <c r="F21" s="12"/>
      <c r="G21" s="12"/>
    </row>
    <row r="22" spans="1:7" ht="61.5" customHeight="1">
      <c r="A22" s="9">
        <v>6</v>
      </c>
      <c r="B22" s="13" t="s">
        <v>65</v>
      </c>
      <c r="C22" s="14">
        <v>12000</v>
      </c>
      <c r="D22" s="12"/>
      <c r="E22" s="12"/>
      <c r="F22" s="12"/>
      <c r="G22" s="12"/>
    </row>
    <row r="23" spans="1:7" ht="88.5" customHeight="1">
      <c r="A23" s="9">
        <v>7</v>
      </c>
      <c r="B23" s="13" t="s">
        <v>66</v>
      </c>
      <c r="C23" s="14">
        <v>100000</v>
      </c>
      <c r="D23" s="12"/>
      <c r="E23" s="12"/>
      <c r="F23" s="12"/>
      <c r="G23" s="12"/>
    </row>
    <row r="24" spans="1:7" ht="114.75" customHeight="1">
      <c r="A24" s="9">
        <v>8</v>
      </c>
      <c r="B24" s="13" t="s">
        <v>67</v>
      </c>
      <c r="C24" s="14">
        <v>6200</v>
      </c>
      <c r="D24" s="12"/>
      <c r="E24" s="12"/>
      <c r="F24" s="12"/>
      <c r="G24" s="12"/>
    </row>
    <row r="25" spans="1:7" ht="33.75" customHeight="1">
      <c r="A25" s="9" t="s">
        <v>68</v>
      </c>
      <c r="B25" s="10" t="s">
        <v>69</v>
      </c>
      <c r="C25" s="7"/>
      <c r="D25" s="12"/>
      <c r="E25" s="12"/>
      <c r="F25" s="12"/>
      <c r="G25" s="12"/>
    </row>
    <row r="26" spans="1:7" ht="15.75">
      <c r="A26" s="9"/>
      <c r="B26" s="6"/>
      <c r="C26" s="7"/>
      <c r="D26" s="12"/>
      <c r="E26" s="12"/>
      <c r="F26" s="12"/>
      <c r="G26" s="12"/>
    </row>
    <row r="27" spans="1:7" ht="36.75" customHeight="1">
      <c r="A27" s="9" t="s">
        <v>70</v>
      </c>
      <c r="B27" s="10" t="s">
        <v>71</v>
      </c>
      <c r="C27" s="23">
        <f>SUM(C14:C24)</f>
        <v>391500</v>
      </c>
      <c r="D27" s="23">
        <f>SUM(D14:D24)</f>
        <v>0</v>
      </c>
      <c r="E27" s="23">
        <f>SUM(E14:E24)</f>
        <v>0</v>
      </c>
      <c r="F27" s="23">
        <f>SUM(F14:F24)</f>
        <v>0</v>
      </c>
      <c r="G27" s="23">
        <f>SUM(G14:G24)</f>
        <v>0</v>
      </c>
    </row>
    <row r="28" spans="1:7" ht="54" customHeight="1">
      <c r="A28" s="9" t="s">
        <v>72</v>
      </c>
      <c r="B28" s="10" t="s">
        <v>73</v>
      </c>
      <c r="C28" s="7"/>
      <c r="D28" s="12"/>
      <c r="E28" s="12"/>
      <c r="F28" s="12"/>
      <c r="G28" s="12"/>
    </row>
  </sheetData>
  <mergeCells count="3">
    <mergeCell ref="B3:G3"/>
    <mergeCell ref="A6:J6"/>
    <mergeCell ref="A16:A1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ФЭО</cp:lastModifiedBy>
  <cp:lastPrinted>2007-01-30T11:57:06Z</cp:lastPrinted>
  <dcterms:created xsi:type="dcterms:W3CDTF">1996-10-08T23:32:33Z</dcterms:created>
  <dcterms:modified xsi:type="dcterms:W3CDTF">2007-01-30T11:57:07Z</dcterms:modified>
  <cp:category/>
  <cp:version/>
  <cp:contentType/>
  <cp:contentStatus/>
</cp:coreProperties>
</file>